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vr19\まちづくり課\財政係\R03年度\【財政回答文書】\20211014【修正依頼（1020（水）〆）】令和元年度財政状況資料集について\"/>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<sst xmlns="http://schemas.openxmlformats.org/spreadsheetml/2006/main" count="1192" uniqueCount="612">
  <si>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</si>
  <si>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</si>
  <si>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</si>
  <si>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</si>
  <si>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</si>
  <si>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</si>
  <si>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</si>
  <si>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</si>
  <si>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</si>
  <si>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</si>
  <si>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</si>
  <si>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</si>
  <si>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</si>
  <si>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</si>
  <si>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</si>
  <si>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</si>
  <si>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</si>
  <si>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</si>
  <si>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</si>
  <si>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</si>
  <si>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</si>
  <si>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</si>
  <si>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</si>
  <si>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</si>
  <si>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</si>
  <si>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</si>
  <si>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</si>
  <si>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</si>
  <si>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</si>
  <si>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</si>
  <si>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</si>
  <si>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</si>
  <si>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</si>
  <si>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</si>
  <si>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</si>
  <si>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</si>
  <si>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</si>
  <si>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</si>
  <si>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</si>
  <si>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</si>
  <si>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</si>
  <si>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</si>
  <si>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</si>
  <si>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</si>
  <si>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</si>
  <si>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</si>
  <si>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</si>
  <si>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</si>
  <si>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</si>
  <si>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</si>
  <si>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</si>
  <si>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</si>
  <si>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</si>
  <si>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</si>
  <si>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</si>
  <si>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</si>
  <si>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</si>
  <si>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</si>
  <si>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</si>
  <si>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</si>
  <si>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</si>
  <si>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</si>
  <si>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</si>
  <si>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</si>
  <si>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</si>
  <si>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</si>
  <si>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</si>
  <si>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</si>
  <si>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</si>
  <si>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</si>
  <si>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</si>
  <si>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</si>
  <si>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</si>
  <si>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</si>
  <si>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</si>
  <si>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</si>
  <si>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</si>
  <si>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</si>
  <si>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</si>
  <si>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</si>
  <si>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</si>
  <si>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</si>
  <si>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</si>
  <si>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</si>
  <si>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</si>
  <si>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</si>
  <si>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</si>
  <si>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</si>
  <si>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</si>
  <si>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</si>
  <si>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</si>
  <si>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</si>
  <si>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</si>
  <si>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</si>
  <si>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</si>
  <si>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</si>
  <si>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</si>
  <si>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</si>
  <si>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</si>
  <si>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</si>
  <si>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</si>
  <si>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</si>
  <si>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</si>
  <si>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</si>
  <si>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</si>
  <si>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</si>
  <si>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</si>
  <si>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</si>
  <si>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</si>
  <si>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</si>
  <si>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</si>
  <si>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</si>
  <si>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</si>
  <si>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</si>
  <si>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</si>
  <si>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</si>
  <si>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</si>
  <si>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</si>
  <si>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</si>
  <si>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</si>
  <si>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</si>
  <si>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</si>
  <si>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</si>
  <si>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</si>
  <si>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</si>
  <si>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</si>
  <si>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</si>
  <si>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</si>
  <si>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</si>
  <si>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</si>
  <si>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</si>
  <si>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</si>
  <si>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</si>
  <si>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</si>
  <si>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</si>
  <si>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</si>
  <si>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</si>
  <si>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</si>
  <si>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</si>
  <si>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</si>
  <si>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</si>
  <si>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</si>
  <si>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</si>
  <si>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</si>
  <si>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</si>
  <si>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</si>
  <si>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</si>
  <si>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</si>
  <si>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</si>
  <si>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</si>
  <si>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</si>
  <si>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</si>
  <si>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</si>
  <si>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</si>
  <si>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</si>
  <si>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</si>
  <si>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</si>
  <si>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</si>
  <si>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</si>
  <si>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</si>
  <si>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</si>
  <si>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</si>
  <si>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</si>
  <si>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</si>
  <si>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</si>
  <si>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</si>
  <si>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</si>
  <si>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</si>
  <si>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</si>
  <si>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</si>
  <si>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</si>
  <si>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</si>
  <si>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</si>
  <si>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</si>
  <si>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</si>
  <si>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</si>
  <si>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</si>
  <si>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</si>
  <si>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</si>
  <si>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</si>
  <si>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</si>
  <si>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</si>
  <si>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</si>
  <si>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</si>
  <si>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</si>
  <si>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</si>
  <si>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</si>
  <si>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</si>
  <si>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</si>
  <si>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</si>
  <si>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</si>
  <si>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</si>
  <si>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</si>
  <si>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</si>
  <si>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</si>
  <si>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</si>
  <si>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</si>
  <si>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</si>
  <si>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</si>
  <si>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</si>
  <si>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</si>
  <si>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</si>
  <si>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</si>
  <si>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</si>
  <si>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</si>
  <si>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</si>
  <si>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</si>
  <si>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</si>
  <si>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</si>
  <si>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</si>
  <si>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</si>
  <si>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</si>
  <si>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</si>
  <si>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</si>
  <si>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</si>
  <si>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</si>
  <si>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</si>
  <si>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</si>
  <si>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</si>
  <si>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</si>
  <si>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福岡県香春町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</si>
  <si>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</si>
  <si>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</si>
  <si>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</si>
  <si>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</si>
  <si>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</si>
  <si>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</si>
  <si>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</si>
  <si>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</si>
  <si>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</si>
  <si>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</si>
  <si>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</si>
  <si>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</si>
  <si>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</si>
  <si>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</si>
  <si>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</si>
  <si>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</si>
  <si>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</si>
  <si>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</si>
  <si>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</si>
  <si>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</si>
  <si>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</si>
  <si>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</si>
  <si>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</si>
  <si>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</si>
  <si>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</si>
  <si>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</si>
  <si>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</si>
  <si>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</si>
  <si>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</si>
  <si>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</si>
  <si>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</si>
  <si>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</si>
  <si>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</si>
  <si>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</si>
  <si>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</si>
  <si>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</si>
  <si>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</si>
  <si>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</si>
  <si>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</si>
  <si>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</si>
  <si>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</si>
  <si>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</si>
  <si>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</si>
  <si>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</si>
  <si>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</si>
  <si>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</si>
  <si>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</si>
  <si>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</si>
  <si>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</si>
  <si>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</si>
  <si>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</si>
  <si>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</si>
  <si>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</si>
  <si>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</si>
  <si>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</si>
  <si>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</si>
  <si>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</si>
  <si>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</si>
  <si>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</si>
  <si>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</si>
  <si>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</si>
  <si>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</si>
  <si>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</si>
  <si>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</si>
  <si>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</si>
  <si>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</si>
  <si>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</si>
  <si>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</si>
  <si>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</si>
  <si>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</si>
  <si>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</si>
  <si>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</si>
  <si>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</si>
  <si>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</si>
  <si>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</si>
  <si>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</si>
  <si>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</si>
  <si>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</si>
  <si>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</si>
  <si>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</si>
  <si>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</si>
  <si>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</si>
  <si>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</si>
  <si>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</si>
  <si>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</si>
  <si>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</si>
  <si>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</si>
  <si>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</si>
  <si>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</si>
  <si>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</si>
  <si>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</si>
  <si>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</si>
  <si>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</si>
  <si>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</si>
  <si>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</si>
  <si>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</si>
  <si>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</si>
  <si>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</si>
  <si>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</si>
  <si>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</si>
  <si>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</si>
  <si>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</si>
  <si>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</si>
  <si>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</si>
  <si>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</si>
  <si>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</si>
  <si>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</si>
  <si>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</si>
  <si>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</si>
  <si>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</si>
  <si>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</si>
  <si>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</si>
  <si>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</si>
  <si>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</si>
  <si>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</si>
  <si>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</si>
  <si>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</si>
  <si>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</si>
  <si>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</si>
  <si>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</si>
  <si>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</si>
  <si>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</si>
  <si>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</si>
  <si>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</si>
  <si>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</si>
  <si>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</si>
  <si>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</si>
  <si>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</si>
  <si>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</si>
  <si>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</si>
  <si>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</si>
  <si>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</si>
  <si>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</si>
  <si>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</si>
  <si>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</si>
  <si>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</si>
  <si>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</si>
  <si>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</si>
  <si>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</si>
  <si>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</si>
  <si>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</si>
  <si>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</si>
  <si>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</si>
  <si>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</si>
  <si>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</si>
  <si>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</si>
  <si>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</si>
  <si>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</si>
  <si>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</si>
  <si>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</si>
  <si>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</si>
  <si>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</si>
  <si>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</si>
  <si>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福岡県香春町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</si>
  <si>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</si>
  <si>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</si>
  <si>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</si>
  <si>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</si>
  <si>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</si>
  <si>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</si>
  <si>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</si>
  <si>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</si>
  <si>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</si>
  <si>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</si>
  <si>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</si>
  <si>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</si>
  <si>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</si>
  <si>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</si>
  <si>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</si>
  <si>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</si>
  <si>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</si>
  <si>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</si>
  <si>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</si>
  <si>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</si>
  <si>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</si>
  <si>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</si>
  <si>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</si>
  <si>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</si>
  <si>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</si>
  <si>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</si>
  <si>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</si>
  <si>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</si>
  <si>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</si>
  <si>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</si>
  <si>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</si>
  <si>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</si>
  <si>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</si>
  <si>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</si>
  <si>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</si>
  <si>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</si>
  <si>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</si>
  <si>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</si>
  <si>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工業用水道事業会計</t>
    <phoneticPr fontId="5"/>
  </si>
  <si>
    <t>生活排水処理事業特別会計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</si>
  <si>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</si>
  <si>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</si>
  <si>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</si>
  <si>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</si>
  <si>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</si>
  <si>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</si>
  <si>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</si>
  <si>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</si>
  <si>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</si>
  <si>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</si>
  <si>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</si>
  <si>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</si>
  <si>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</si>
  <si>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</si>
  <si>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</si>
  <si>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</si>
  <si>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</si>
  <si>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</si>
  <si>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</si>
  <si>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</si>
  <si>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</si>
  <si>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</si>
  <si>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</si>
  <si>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</si>
  <si>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</si>
  <si>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</si>
  <si>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</si>
  <si>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</si>
  <si>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</si>
  <si>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</si>
  <si>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</si>
  <si>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</si>
  <si>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</si>
  <si>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</si>
  <si>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</si>
  <si>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</si>
  <si>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</si>
  <si>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</si>
  <si>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</si>
  <si>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</si>
  <si>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</si>
  <si>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</si>
  <si>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</si>
  <si>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</si>
  <si>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</si>
  <si>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</si>
  <si>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</si>
  <si>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</si>
  <si>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</si>
  <si>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</si>
  <si>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</si>
  <si>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</si>
  <si>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</si>
  <si>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</si>
  <si>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</si>
  <si>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</si>
  <si>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</si>
  <si>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</si>
  <si>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</si>
  <si>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</si>
  <si>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</si>
  <si>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</si>
  <si>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</si>
  <si>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</si>
  <si>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</si>
  <si>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</si>
  <si>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</si>
  <si>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</si>
  <si>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</si>
  <si>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</si>
  <si>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</si>
  <si>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</si>
  <si>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</si>
  <si>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</si>
  <si>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</si>
  <si>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</si>
  <si>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</si>
  <si>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</si>
  <si>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</si>
  <si>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</si>
  <si>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</si>
  <si>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</si>
  <si>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</si>
  <si>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</si>
  <si>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</si>
  <si>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</si>
  <si>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</si>
  <si>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</si>
  <si>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</si>
  <si>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</si>
  <si>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</si>
  <si>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</si>
  <si>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</si>
  <si>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</si>
  <si>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</si>
  <si>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</si>
  <si>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</si>
  <si>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</si>
  <si>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</si>
  <si>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</si>
  <si>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</si>
  <si>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</si>
  <si>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</si>
  <si>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</si>
  <si>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</si>
  <si>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</si>
  <si>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</si>
  <si>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</si>
  <si>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</si>
  <si>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</si>
  <si>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</si>
  <si>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</si>
  <si>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</si>
  <si>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</si>
  <si>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</si>
  <si>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</si>
  <si>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</si>
  <si>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</si>
  <si>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</si>
  <si>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</si>
  <si>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</si>
  <si>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</si>
  <si>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</si>
  <si>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</si>
  <si>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</si>
  <si>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</si>
  <si>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</si>
  <si>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</si>
  <si>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</si>
  <si>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</si>
  <si>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</si>
  <si>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</si>
  <si>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</si>
  <si>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</si>
  <si>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</si>
  <si>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</si>
  <si>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</si>
  <si>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</si>
  <si>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</si>
  <si>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</si>
  <si>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</si>
  <si>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</si>
  <si>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</si>
  <si>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</si>
  <si>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0.41</t>
  </si>
  <si>
    <t>▲ 2.55</t>
  </si>
  <si>
    <t>水道事業会計</t>
  </si>
  <si>
    <t>一般会計</t>
  </si>
  <si>
    <t>国民健康保険事業特別会計</t>
  </si>
  <si>
    <t>▲ 1.11</t>
  </si>
  <si>
    <t>工業用水道事業会計</t>
  </si>
  <si>
    <t>後期高齢者医療特別会計</t>
  </si>
  <si>
    <t>住宅改修資金貸付事業特別会計</t>
  </si>
  <si>
    <t>生活排水処理事業特別会計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</si>
  <si>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</si>
  <si>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</si>
  <si>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</si>
  <si>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</si>
  <si>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</si>
  <si>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</si>
  <si>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</si>
  <si>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</si>
  <si>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</si>
  <si>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</si>
  <si>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</si>
  <si>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</si>
  <si>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福岡県自治会館管理組合</t>
  </si>
  <si>
    <t>福岡県田川地区消防組合</t>
  </si>
  <si>
    <t>田川郡東部環境衛生施設組合</t>
  </si>
  <si>
    <t>田川地区斎場組合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</si>
  <si>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</si>
  <si>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</si>
  <si>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</si>
  <si>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</si>
  <si>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</si>
  <si>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</si>
  <si>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田川情報不動産センター</t>
  </si>
  <si>
    <t>道の駅香春</t>
  </si>
  <si>
    <t>-</t>
    <phoneticPr fontId="2"/>
  </si>
  <si>
    <t>地域振興基金</t>
    <rPh sb="0" eb="2">
      <t>チイキ</t>
    </rPh>
    <rPh sb="2" eb="4">
      <t>シンコウ</t>
    </rPh>
    <rPh sb="4" eb="6">
      <t>キキン</t>
    </rPh>
    <phoneticPr fontId="2"/>
  </si>
  <si>
    <t>特定農業施設管理基金</t>
    <rPh sb="0" eb="2">
      <t>トクテイ</t>
    </rPh>
    <rPh sb="2" eb="4">
      <t>ノウギョウ</t>
    </rPh>
    <rPh sb="4" eb="6">
      <t>シセツ</t>
    </rPh>
    <rPh sb="6" eb="8">
      <t>カンリ</t>
    </rPh>
    <rPh sb="8" eb="10">
      <t>キキン</t>
    </rPh>
    <phoneticPr fontId="2"/>
  </si>
  <si>
    <t>地域福祉基金</t>
    <rPh sb="0" eb="2">
      <t>チイキ</t>
    </rPh>
    <rPh sb="2" eb="4">
      <t>フクシ</t>
    </rPh>
    <rPh sb="4" eb="6">
      <t>キキン</t>
    </rPh>
    <phoneticPr fontId="2"/>
  </si>
  <si>
    <t>事務ＯＡ化基金</t>
    <rPh sb="0" eb="2">
      <t>ジム</t>
    </rPh>
    <rPh sb="4" eb="5">
      <t>カ</t>
    </rPh>
    <rPh sb="5" eb="7">
      <t>キキン</t>
    </rPh>
    <phoneticPr fontId="2"/>
  </si>
  <si>
    <t>ふるさとづくり基金</t>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</si>
  <si>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</si>
  <si>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</si>
  <si>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</si>
  <si>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</si>
  <si>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</si>
  <si>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</si>
  <si>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</si>
  <si>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</si>
  <si>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</si>
  <si>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</si>
  <si>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</si>
  <si>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町債発行の抑制や計画的な繰上償還の実施等により、将来負担額に比して充当可能基金や基準財政需要額算入見込額が多いため、将来負担比率はマイナスである。
他方で、有形固定資産減価償却率は、高い値で推移しており、類似団体比（R1)では11ポイント高い状況である。これは、公共施設の更新や大規模改修が抑制されてきたことが一因であるため、今後は、将来負担とのバランスに留意しながら公共施設等総合管理計画に基づき、老朽化対策に積極的に取り組んでいく。</t>
    <rPh sb="0" eb="2">
      <t>チョウサイ</t>
    </rPh>
    <rPh sb="2" eb="4">
      <t>ハッコウ</t>
    </rPh>
    <rPh sb="5" eb="7">
      <t>ヨクセイ</t>
    </rPh>
    <rPh sb="8" eb="11">
      <t>ケイカクテキ</t>
    </rPh>
    <rPh sb="12" eb="14">
      <t>クリアゲ</t>
    </rPh>
    <rPh sb="14" eb="16">
      <t>ショウカン</t>
    </rPh>
    <rPh sb="17" eb="19">
      <t>ジッシ</t>
    </rPh>
    <rPh sb="19" eb="20">
      <t>トウ</t>
    </rPh>
    <rPh sb="24" eb="26">
      <t>ショウライ</t>
    </rPh>
    <rPh sb="26" eb="28">
      <t>フタン</t>
    </rPh>
    <rPh sb="28" eb="29">
      <t>ガク</t>
    </rPh>
    <rPh sb="30" eb="31">
      <t>ヒ</t>
    </rPh>
    <rPh sb="33" eb="35">
      <t>ジュウトウ</t>
    </rPh>
    <rPh sb="35" eb="37">
      <t>カノウ</t>
    </rPh>
    <rPh sb="37" eb="39">
      <t>キキン</t>
    </rPh>
    <rPh sb="40" eb="42">
      <t>キジュン</t>
    </rPh>
    <rPh sb="42" eb="44">
      <t>ザイセイ</t>
    </rPh>
    <rPh sb="44" eb="46">
      <t>ジュヨウ</t>
    </rPh>
    <rPh sb="46" eb="47">
      <t>ガク</t>
    </rPh>
    <rPh sb="47" eb="49">
      <t>サンニュウ</t>
    </rPh>
    <rPh sb="49" eb="51">
      <t>ミコ</t>
    </rPh>
    <rPh sb="51" eb="52">
      <t>ガク</t>
    </rPh>
    <rPh sb="53" eb="54">
      <t>オオ</t>
    </rPh>
    <rPh sb="58" eb="60">
      <t>ショウライ</t>
    </rPh>
    <rPh sb="60" eb="62">
      <t>フタン</t>
    </rPh>
    <rPh sb="62" eb="64">
      <t>ヒリツ</t>
    </rPh>
    <rPh sb="74" eb="76">
      <t>タホウ</t>
    </rPh>
    <rPh sb="78" eb="80">
      <t>ユウケイ</t>
    </rPh>
    <rPh sb="80" eb="82">
      <t>コテイ</t>
    </rPh>
    <rPh sb="82" eb="84">
      <t>シサン</t>
    </rPh>
    <rPh sb="84" eb="86">
      <t>ゲンカ</t>
    </rPh>
    <rPh sb="86" eb="88">
      <t>ショウキャク</t>
    </rPh>
    <rPh sb="88" eb="89">
      <t>リツ</t>
    </rPh>
    <rPh sb="102" eb="104">
      <t>ルイジ</t>
    </rPh>
    <rPh sb="104" eb="106">
      <t>ダンタイ</t>
    </rPh>
    <rPh sb="106" eb="107">
      <t>ヒ</t>
    </rPh>
    <rPh sb="119" eb="120">
      <t>タカ</t>
    </rPh>
    <rPh sb="121" eb="123">
      <t>ジョウキョウ</t>
    </rPh>
    <rPh sb="131" eb="133">
      <t>コウキョウ</t>
    </rPh>
    <rPh sb="133" eb="135">
      <t>シセツ</t>
    </rPh>
    <rPh sb="136" eb="138">
      <t>コウシン</t>
    </rPh>
    <rPh sb="139" eb="142">
      <t>ダイキボ</t>
    </rPh>
    <rPh sb="142" eb="144">
      <t>カイシュウ</t>
    </rPh>
    <rPh sb="145" eb="147">
      <t>ヨクセイ</t>
    </rPh>
    <rPh sb="155" eb="157">
      <t>イチイン</t>
    </rPh>
    <rPh sb="163" eb="165">
      <t>コンゴ</t>
    </rPh>
    <rPh sb="167" eb="169">
      <t>ショウライ</t>
    </rPh>
    <rPh sb="169" eb="171">
      <t>フタン</t>
    </rPh>
    <rPh sb="178" eb="180">
      <t>リュウイ</t>
    </rPh>
    <rPh sb="184" eb="186">
      <t>コウキョウ</t>
    </rPh>
    <rPh sb="186" eb="188">
      <t>シセツ</t>
    </rPh>
    <rPh sb="188" eb="189">
      <t>トウ</t>
    </rPh>
    <rPh sb="189" eb="191">
      <t>ソウゴウ</t>
    </rPh>
    <rPh sb="191" eb="193">
      <t>カンリ</t>
    </rPh>
    <rPh sb="193" eb="195">
      <t>ケイカク</t>
    </rPh>
    <rPh sb="196" eb="197">
      <t>モト</t>
    </rPh>
    <rPh sb="200" eb="203">
      <t>ロウキュウカ</t>
    </rPh>
    <rPh sb="203" eb="205">
      <t>タイサク</t>
    </rPh>
    <rPh sb="206" eb="209">
      <t>セッキョクテキ</t>
    </rPh>
    <rPh sb="210" eb="211">
      <t>ト</t>
    </rPh>
    <rPh sb="212" eb="213">
      <t>ク</t>
    </rPh>
    <phoneticPr fontId="5"/>
  </si>
  <si>
    <t>町債発行の抑制や計画的な繰上償還の実施等により、将来負担額に比して充当可能基金や基準財政需要額算入見込額が多いため、将来負担比率はマイナスである。
実質公債費比率についても、交付税算入のある起債メニューを厳選して借り入れ、また計画的に繰上償還を実施したこと等により、類似団体平均よりも低く抑えられている。今後は、大型事業である学校再編事業（R1～R3）のために借り入れた過疎対策事業債の償還により、一定程度比率が悪化することが見込まれる。また公共施設の老朽化対策による起債も予定されていることから、これまで以上に償還財源の確保を前提とした町債運用に留意していく必要がある。</t>
    <rPh sb="269" eb="271">
      <t>チョウサイ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</si>
</sst>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E258-48B0-88AA-6B0DA265A0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31243</c:v>
                </c:pt>
                <c:pt idx="1">
                  <c:v>48192</c:v>
                </c:pt>
                <c:pt idx="2">
                  <c:v>91895</c:v>
                </c:pt>
                <c:pt idx="3">
                  <c:v>44905</c:v>
                </c:pt>
                <c:pt idx="4">
                  <c:v>85869</c:v>
                </c:pt>
              </c:numCache>
            </c:numRef>
          </c:val>
          <c:smooth val="0"/>
          <c:extLst>
            <c:ext xmlns:c16="http://schemas.microsoft.com/office/drawing/2014/chart" uri="{C3380CC4-5D6E-409C-BE32-E72D297353CC}">
              <c16:uniqueId val="{00000001-E258-48B0-88AA-6B0DA265A0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12.52</c:v>
                </c:pt>
                <c:pt idx="1">
                  <c:v>12.27</c:v>
                </c:pt>
                <c:pt idx="2">
                  <c:v>9.7799999999999994</c:v>
                </c:pt>
                <c:pt idx="3">
                  <c:v>10.4</c:v>
                </c:pt>
                <c:pt idx="4">
                  <c:v>11.49</c:v>
                </c:pt>
              </c:numCache>
            </c:numRef>
          </c:val>
          <c:extLst>
            <c:ext xmlns:c16="http://schemas.microsoft.com/office/drawing/2014/chart" uri="{C3380CC4-5D6E-409C-BE32-E72D297353CC}">
              <c16:uniqueId val="{00000000-7E92-488E-93B0-F1CFFC3B85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37.090000000000003</c:v>
                </c:pt>
                <c:pt idx="1">
                  <c:v>37.880000000000003</c:v>
                </c:pt>
                <c:pt idx="2">
                  <c:v>38.21</c:v>
                </c:pt>
                <c:pt idx="3">
                  <c:v>37.96</c:v>
                </c:pt>
                <c:pt idx="4">
                  <c:v>37.450000000000003</c:v>
                </c:pt>
              </c:numCache>
            </c:numRef>
          </c:val>
          <c:extLst>
            <c:ext xmlns:c16="http://schemas.microsoft.com/office/drawing/2014/chart" uri="{C3380CC4-5D6E-409C-BE32-E72D297353CC}">
              <c16:uniqueId val="{00000001-7E92-488E-93B0-F1CFFC3B85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1.1299999999999999</c:v>
                </c:pt>
                <c:pt idx="1">
                  <c:v>-0.41</c:v>
                </c:pt>
                <c:pt idx="2">
                  <c:v>-2.5499999999999998</c:v>
                </c:pt>
                <c:pt idx="3">
                  <c:v>5.74</c:v>
                </c:pt>
                <c:pt idx="4">
                  <c:v>6.27</c:v>
                </c:pt>
              </c:numCache>
            </c:numRef>
          </c:val>
          <c:smooth val="0"/>
          <c:extLst>
            <c:ext xmlns:c16="http://schemas.microsoft.com/office/drawing/2014/chart" uri="{C3380CC4-5D6E-409C-BE32-E72D297353CC}">
              <c16:uniqueId val="{00000002-7E92-488E-93B0-F1CFFC3B85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33-470A-824C-EF0426B5A2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33-470A-824C-EF0426B5A2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33-470A-824C-EF0426B5A2FA}"/>
            </c:ext>
          </c:extLst>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033-470A-824C-EF0426B5A2FA}"/>
            </c:ext>
          </c:extLst>
        </c:ser>
        <c:ser>
          <c:idx val="4"/>
          <c:order val="4"/>
          <c:tx>
            <c:strRef>
              <c:f>データシート!$A$31</c:f>
              <c:strCache>
                <c:ptCount val="1"/>
                <c:pt idx="0">
                  <c:v>住宅改修資金貸付事業特別会計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033-470A-824C-EF0426B5A2F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c:v>
                </c:pt>
                <c:pt idx="4">
                  <c:v>#N/A</c:v>
                </c:pt>
                <c:pt idx="5">
                  <c:v>0.13</c:v>
                </c:pt>
                <c:pt idx="6">
                  <c:v>#N/A</c:v>
                </c:pt>
                <c:pt idx="7">
                  <c:v>0.11</c:v>
                </c:pt>
                <c:pt idx="8">
                  <c:v>#N/A</c:v>
                </c:pt>
                <c:pt idx="9">
                  <c:v>0.12</c:v>
                </c:pt>
              </c:numCache>
            </c:numRef>
          </c:val>
          <c:extLst>
            <c:ext xmlns:c16="http://schemas.microsoft.com/office/drawing/2014/chart" uri="{C3380CC4-5D6E-409C-BE32-E72D297353CC}">
              <c16:uniqueId val="{00000005-F033-470A-824C-EF0426B5A2FA}"/>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1.22</c:v>
                </c:pt>
                <c:pt idx="2">
                  <c:v>#N/A</c:v>
                </c:pt>
                <c:pt idx="3">
                  <c:v>1.1000000000000001</c:v>
                </c:pt>
                <c:pt idx="4">
                  <c:v>#N/A</c:v>
                </c:pt>
                <c:pt idx="5">
                  <c:v>0.96</c:v>
                </c:pt>
                <c:pt idx="6">
                  <c:v>#N/A</c:v>
                </c:pt>
                <c:pt idx="7">
                  <c:v>0.81</c:v>
                </c:pt>
                <c:pt idx="8">
                  <c:v>#N/A</c:v>
                </c:pt>
                <c:pt idx="9">
                  <c:v>0.66</c:v>
                </c:pt>
              </c:numCache>
            </c:numRef>
          </c:val>
          <c:extLst>
            <c:ext xmlns:c16="http://schemas.microsoft.com/office/drawing/2014/chart" uri="{C3380CC4-5D6E-409C-BE32-E72D297353CC}">
              <c16:uniqueId val="{00000006-F033-470A-824C-EF0426B5A2F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1.1100000000000001</c:v>
                </c:pt>
                <c:pt idx="1">
                  <c:v>#N/A</c:v>
                </c:pt>
                <c:pt idx="2">
                  <c:v>#N/A</c:v>
                </c:pt>
                <c:pt idx="3">
                  <c:v>0.09</c:v>
                </c:pt>
                <c:pt idx="4">
                  <c:v>#N/A</c:v>
                </c:pt>
                <c:pt idx="5">
                  <c:v>0.01</c:v>
                </c:pt>
                <c:pt idx="6">
                  <c:v>#N/A</c:v>
                </c:pt>
                <c:pt idx="7">
                  <c:v>0.68</c:v>
                </c:pt>
                <c:pt idx="8">
                  <c:v>#N/A</c:v>
                </c:pt>
                <c:pt idx="9">
                  <c:v>1.1599999999999999</c:v>
                </c:pt>
              </c:numCache>
            </c:numRef>
          </c:val>
          <c:extLst>
            <c:ext xmlns:c16="http://schemas.microsoft.com/office/drawing/2014/chart" uri="{C3380CC4-5D6E-409C-BE32-E72D297353CC}">
              <c16:uniqueId val="{00000007-F033-470A-824C-EF0426B5A2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c:v>
                </c:pt>
                <c:pt idx="2">
                  <c:v>#N/A</c:v>
                </c:pt>
                <c:pt idx="3">
                  <c:v>12.27</c:v>
                </c:pt>
                <c:pt idx="4">
                  <c:v>#N/A</c:v>
                </c:pt>
                <c:pt idx="5">
                  <c:v>9.7799999999999994</c:v>
                </c:pt>
                <c:pt idx="6">
                  <c:v>#N/A</c:v>
                </c:pt>
                <c:pt idx="7">
                  <c:v>10.39</c:v>
                </c:pt>
                <c:pt idx="8">
                  <c:v>#N/A</c:v>
                </c:pt>
                <c:pt idx="9">
                  <c:v>11.48</c:v>
                </c:pt>
              </c:numCache>
            </c:numRef>
          </c:val>
          <c:extLst>
            <c:ext xmlns:c16="http://schemas.microsoft.com/office/drawing/2014/chart" uri="{C3380CC4-5D6E-409C-BE32-E72D297353CC}">
              <c16:uniqueId val="{00000008-F033-470A-824C-EF0426B5A2F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12.6</c:v>
                </c:pt>
                <c:pt idx="2">
                  <c:v>#N/A</c:v>
                </c:pt>
                <c:pt idx="3">
                  <c:v>13.05</c:v>
                </c:pt>
                <c:pt idx="4">
                  <c:v>#N/A</c:v>
                </c:pt>
                <c:pt idx="5">
                  <c:v>13.13</c:v>
                </c:pt>
                <c:pt idx="6">
                  <c:v>#N/A</c:v>
                </c:pt>
                <c:pt idx="7">
                  <c:v>12.36</c:v>
                </c:pt>
                <c:pt idx="8">
                  <c:v>#N/A</c:v>
                </c:pt>
                <c:pt idx="9">
                  <c:v>11.53</c:v>
                </c:pt>
              </c:numCache>
            </c:numRef>
          </c:val>
          <c:extLst>
            <c:ext xmlns:c16="http://schemas.microsoft.com/office/drawing/2014/chart" uri="{C3380CC4-5D6E-409C-BE32-E72D297353CC}">
              <c16:uniqueId val="{00000009-F033-470A-824C-EF0426B5A2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337</c:v>
                </c:pt>
                <c:pt idx="5">
                  <c:v>307</c:v>
                </c:pt>
                <c:pt idx="8">
                  <c:v>305</c:v>
                </c:pt>
                <c:pt idx="11">
                  <c:v>330</c:v>
                </c:pt>
                <c:pt idx="14">
                  <c:v>331</c:v>
                </c:pt>
              </c:numCache>
            </c:numRef>
          </c:val>
          <c:extLst>
            <c:ext xmlns:c16="http://schemas.microsoft.com/office/drawing/2014/chart" uri="{C3380CC4-5D6E-409C-BE32-E72D297353CC}">
              <c16:uniqueId val="{00000000-CB54-4B03-AD04-808C943D2B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54-4B03-AD04-808C943D2B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54-4B03-AD04-808C943D2B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18</c:v>
                </c:pt>
                <c:pt idx="6">
                  <c:v>14</c:v>
                </c:pt>
                <c:pt idx="9">
                  <c:v>15</c:v>
                </c:pt>
                <c:pt idx="12">
                  <c:v>17</c:v>
                </c:pt>
              </c:numCache>
            </c:numRef>
          </c:val>
          <c:extLst>
            <c:ext xmlns:c16="http://schemas.microsoft.com/office/drawing/2014/chart" uri="{C3380CC4-5D6E-409C-BE32-E72D297353CC}">
              <c16:uniqueId val="{00000003-CB54-4B03-AD04-808C943D2B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c:v>
                </c:pt>
                <c:pt idx="3">
                  <c:v>41</c:v>
                </c:pt>
                <c:pt idx="6">
                  <c:v>42</c:v>
                </c:pt>
                <c:pt idx="9">
                  <c:v>44</c:v>
                </c:pt>
                <c:pt idx="12">
                  <c:v>48</c:v>
                </c:pt>
              </c:numCache>
            </c:numRef>
          </c:val>
          <c:extLst>
            <c:ext xmlns:c16="http://schemas.microsoft.com/office/drawing/2014/chart" uri="{C3380CC4-5D6E-409C-BE32-E72D297353CC}">
              <c16:uniqueId val="{00000004-CB54-4B03-AD04-808C943D2B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c:v>
                </c:pt>
                <c:pt idx="3">
                  <c:v>6</c:v>
                </c:pt>
                <c:pt idx="6">
                  <c:v>6</c:v>
                </c:pt>
                <c:pt idx="9">
                  <c:v>0</c:v>
                </c:pt>
                <c:pt idx="12">
                  <c:v>0</c:v>
                </c:pt>
              </c:numCache>
            </c:numRef>
          </c:val>
          <c:extLst>
            <c:ext xmlns:c16="http://schemas.microsoft.com/office/drawing/2014/chart" uri="{C3380CC4-5D6E-409C-BE32-E72D297353CC}">
              <c16:uniqueId val="{00000005-CB54-4B03-AD04-808C943D2B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54-4B03-AD04-808C943D2B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345</c:v>
                </c:pt>
                <c:pt idx="3">
                  <c:v>358</c:v>
                </c:pt>
                <c:pt idx="6">
                  <c:v>361</c:v>
                </c:pt>
                <c:pt idx="9">
                  <c:v>367</c:v>
                </c:pt>
                <c:pt idx="12">
                  <c:v>364</c:v>
                </c:pt>
              </c:numCache>
            </c:numRef>
          </c:val>
          <c:extLst>
            <c:ext xmlns:c16="http://schemas.microsoft.com/office/drawing/2014/chart" uri="{C3380CC4-5D6E-409C-BE32-E72D297353CC}">
              <c16:uniqueId val="{00000007-CB54-4B03-AD04-808C943D2B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c:v>
                </c:pt>
                <c:pt idx="2">
                  <c:v>#N/A</c:v>
                </c:pt>
                <c:pt idx="3">
                  <c:v>#N/A</c:v>
                </c:pt>
                <c:pt idx="4">
                  <c:v>116</c:v>
                </c:pt>
                <c:pt idx="5">
                  <c:v>#N/A</c:v>
                </c:pt>
                <c:pt idx="6">
                  <c:v>#N/A</c:v>
                </c:pt>
                <c:pt idx="7">
                  <c:v>118</c:v>
                </c:pt>
                <c:pt idx="8">
                  <c:v>#N/A</c:v>
                </c:pt>
                <c:pt idx="9">
                  <c:v>#N/A</c:v>
                </c:pt>
                <c:pt idx="10">
                  <c:v>96</c:v>
                </c:pt>
                <c:pt idx="11">
                  <c:v>#N/A</c:v>
                </c:pt>
                <c:pt idx="12">
                  <c:v>#N/A</c:v>
                </c:pt>
                <c:pt idx="13">
                  <c:v>98</c:v>
                </c:pt>
                <c:pt idx="14">
                  <c:v>#N/A</c:v>
                </c:pt>
              </c:numCache>
            </c:numRef>
          </c:val>
          <c:smooth val="0"/>
          <c:extLst>
            <c:ext xmlns:c16="http://schemas.microsoft.com/office/drawing/2014/chart" uri="{C3380CC4-5D6E-409C-BE32-E72D297353CC}">
              <c16:uniqueId val="{00000008-CB54-4B03-AD04-808C943D2B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3665</c:v>
                </c:pt>
                <c:pt idx="5">
                  <c:v>3690</c:v>
                </c:pt>
                <c:pt idx="8">
                  <c:v>3669</c:v>
                </c:pt>
                <c:pt idx="11">
                  <c:v>3671</c:v>
                </c:pt>
                <c:pt idx="14">
                  <c:v>3628</c:v>
                </c:pt>
              </c:numCache>
            </c:numRef>
          </c:val>
          <c:extLst>
            <c:ext xmlns:c16="http://schemas.microsoft.com/office/drawing/2014/chart" uri="{C3380CC4-5D6E-409C-BE32-E72D297353CC}">
              <c16:uniqueId val="{00000000-0961-4096-BCE9-18F0667260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804</c:v>
                </c:pt>
                <c:pt idx="5">
                  <c:v>518</c:v>
                </c:pt>
                <c:pt idx="8">
                  <c:v>261</c:v>
                </c:pt>
                <c:pt idx="11">
                  <c:v>134</c:v>
                </c:pt>
                <c:pt idx="14">
                  <c:v>122</c:v>
                </c:pt>
              </c:numCache>
            </c:numRef>
          </c:val>
          <c:extLst>
            <c:ext xmlns:c16="http://schemas.microsoft.com/office/drawing/2014/chart" uri="{C3380CC4-5D6E-409C-BE32-E72D297353CC}">
              <c16:uniqueId val="{00000001-0961-4096-BCE9-18F0667260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3955</c:v>
                </c:pt>
                <c:pt idx="5">
                  <c:v>4156</c:v>
                </c:pt>
                <c:pt idx="8">
                  <c:v>4184</c:v>
                </c:pt>
                <c:pt idx="11">
                  <c:v>4111</c:v>
                </c:pt>
                <c:pt idx="14">
                  <c:v>4019</c:v>
                </c:pt>
              </c:numCache>
            </c:numRef>
          </c:val>
          <c:extLst>
            <c:ext xmlns:c16="http://schemas.microsoft.com/office/drawing/2014/chart" uri="{C3380CC4-5D6E-409C-BE32-E72D297353CC}">
              <c16:uniqueId val="{00000002-0961-4096-BCE9-18F0667260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61-4096-BCE9-18F0667260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61-4096-BCE9-18F0667260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0961-4096-BCE9-18F0667260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1199</c:v>
                </c:pt>
                <c:pt idx="3">
                  <c:v>1178</c:v>
                </c:pt>
                <c:pt idx="6">
                  <c:v>1136</c:v>
                </c:pt>
                <c:pt idx="9">
                  <c:v>1068</c:v>
                </c:pt>
                <c:pt idx="12">
                  <c:v>1057</c:v>
                </c:pt>
              </c:numCache>
            </c:numRef>
          </c:val>
          <c:extLst>
            <c:ext xmlns:c16="http://schemas.microsoft.com/office/drawing/2014/chart" uri="{C3380CC4-5D6E-409C-BE32-E72D297353CC}">
              <c16:uniqueId val="{00000006-0961-4096-BCE9-18F0667260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127</c:v>
                </c:pt>
                <c:pt idx="3">
                  <c:v>108</c:v>
                </c:pt>
                <c:pt idx="6">
                  <c:v>108</c:v>
                </c:pt>
                <c:pt idx="9">
                  <c:v>102</c:v>
                </c:pt>
                <c:pt idx="12">
                  <c:v>128</c:v>
                </c:pt>
              </c:numCache>
            </c:numRef>
          </c:val>
          <c:extLst>
            <c:ext xmlns:c16="http://schemas.microsoft.com/office/drawing/2014/chart" uri="{C3380CC4-5D6E-409C-BE32-E72D297353CC}">
              <c16:uniqueId val="{00000007-0961-4096-BCE9-18F0667260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840</c:v>
                </c:pt>
                <c:pt idx="3">
                  <c:v>831</c:v>
                </c:pt>
                <c:pt idx="6">
                  <c:v>840</c:v>
                </c:pt>
                <c:pt idx="9">
                  <c:v>811</c:v>
                </c:pt>
                <c:pt idx="12">
                  <c:v>804</c:v>
                </c:pt>
              </c:numCache>
            </c:numRef>
          </c:val>
          <c:extLst>
            <c:ext xmlns:c16="http://schemas.microsoft.com/office/drawing/2014/chart" uri="{C3380CC4-5D6E-409C-BE32-E72D297353CC}">
              <c16:uniqueId val="{00000008-0961-4096-BCE9-18F0667260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61-4096-BCE9-18F0667260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4334</c:v>
                </c:pt>
                <c:pt idx="3">
                  <c:v>4438</c:v>
                </c:pt>
                <c:pt idx="6">
                  <c:v>4580</c:v>
                </c:pt>
                <c:pt idx="9">
                  <c:v>4401</c:v>
                </c:pt>
                <c:pt idx="12">
                  <c:v>4513</c:v>
                </c:pt>
              </c:numCache>
            </c:numRef>
          </c:val>
          <c:extLst>
            <c:ext xmlns:c16="http://schemas.microsoft.com/office/drawing/2014/chart" uri="{C3380CC4-5D6E-409C-BE32-E72D297353CC}">
              <c16:uniqueId val="{0000000A-0961-4096-BCE9-18F0667260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61-4096-BCE9-18F0667260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1201</c:v>
                </c:pt>
                <c:pt idx="1">
                  <c:v>1177</c:v>
                </c:pt>
                <c:pt idx="2">
                  <c:v>1160</c:v>
                </c:pt>
              </c:numCache>
            </c:numRef>
          </c:val>
          <c:extLst>
            <c:ext xmlns:c16="http://schemas.microsoft.com/office/drawing/2014/chart" uri="{C3380CC4-5D6E-409C-BE32-E72D297353CC}">
              <c16:uniqueId val="{00000000-AD2B-4D81-8A4E-9F397CC917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830</c:v>
                </c:pt>
                <c:pt idx="1">
                  <c:v>649</c:v>
                </c:pt>
                <c:pt idx="2">
                  <c:v>563</c:v>
                </c:pt>
              </c:numCache>
            </c:numRef>
          </c:val>
          <c:extLst>
            <c:ext xmlns:c16="http://schemas.microsoft.com/office/drawing/2014/chart" uri="{C3380CC4-5D6E-409C-BE32-E72D297353CC}">
              <c16:uniqueId val="{00000001-AD2B-4D81-8A4E-9F397CC917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2152</c:v>
                </c:pt>
                <c:pt idx="1">
                  <c:v>2283</c:v>
                </c:pt>
                <c:pt idx="2">
                  <c:v>2297</c:v>
                </c:pt>
              </c:numCache>
            </c:numRef>
          </c:val>
          <c:extLst>
            <c:ext xmlns:c16="http://schemas.microsoft.com/office/drawing/2014/chart" uri="{C3380CC4-5D6E-409C-BE32-E72D297353CC}">
              <c16:uniqueId val="{00000002-AD2B-4D81-8A4E-9F397CC917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{F4B437C2-1937-4540-9D89-53C434670D77}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83-44A1-9762-55B408E89F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{2084FD9B-359D-4E04-8229-13693CC678BC}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83-44A1-9762-55B408E89F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{E7430D05-3719-4AB0-9FD0-EC73F64A02BC}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83-44A1-9762-55B408E89F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{26118075-FB42-4CDE-8F9D-5A788C028DB8}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83-44A1-9762-55B408E89F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{4D9841C4-486E-4F4F-931A-D9CE375F1785}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83-44A1-9762-55B408E89FA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{0AE971E6-CEE5-4EBD-9417-FC0D5EA23CAD}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83-44A1-9762-55B408E89F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{8502FBEA-595E-4F06-ACBA-9DE32979FB44}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83-44A1-9762-55B408E89F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{7FA2D48A-46CC-41F9-968F-CFA33DC0E4FA}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83-44A1-9762-55B408E89F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{206F41A6-1B3A-4BAA-B888-4BB57D2A8B1F}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83-44A1-9762-55B408E89F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67.900000000000006</c:v>
                </c:pt>
                <c:pt idx="8">
                  <c:v>66.099999999999994</c:v>
                </c:pt>
                <c:pt idx="16">
                  <c:v>67.2</c:v>
                </c:pt>
                <c:pt idx="24">
                  <c:v>68.900000000000006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83-44A1-9762-55B408E89F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{FFB9DFC7-4A1B-4869-90C3-658E35C81F91}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83-44A1-9762-55B408E89F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{29B12D5F-E992-4386-B712-1AB651CDBEA5}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83-44A1-9762-55B408E89F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{8FC2D088-C480-437D-A5E8-0160B2182E77}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83-44A1-9762-55B408E89F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{B40F3821-30D2-4632-94F0-AB9AF21B08B3}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83-44A1-9762-55B408E89F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{D33742C2-39D7-45AA-BE53-FC117AC9A7AC}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83-44A1-9762-55B408E89FA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{03DB1184-6D53-4B0B-AA9B-25FCAF302780}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83-44A1-9762-55B408E89F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{C742B929-77A3-465C-8342-CE355CF644B3}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83-44A1-9762-55B408E89F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{C17656DC-0F7D-4893-A324-CC770EBC5F08}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83-44A1-9762-55B408E89F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{25F6D18F-41AD-4180-A5B5-12A3458A6BF7}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83-44A1-9762-55B408E89F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numCache>
            </c:numRef>
          </c:xVal>
          <c:yVal>
            <c:numRef>
              <c:f>公会計指標分析・財政指標組合せ分析表!$BP$55:$DC$55</c:f>
              <c:numCache>
                <c:formatCode>#,##0.0;"▲ "#,##0.0</c:formatCode>
                <c:ptCount val="40"/>
                <c:pt idx="0">
                  <c:v>13.1</c:v>
                </c:pt>
                <c:pt idx="8">
                  <c:v>0</c:v>
                </c:pt>
                <c:pt idx="16">
                  <c:v>0</c:v>
                </c:pt>
                <c:pt idx="24">
                  <c:v>0</c:v>
                </c:pt>
              </c:numCache>
            </c:numRef>
          </c:yVal>
          <c:smooth val="0"/>
          <c:extLst>
            <c:ext xmlns:c16="http://schemas.microsoft.com/office/drawing/2014/chart" uri="{C3380CC4-5D6E-409C-BE32-E72D297353CC}">
              <c16:uniqueId val="{00000013-4583-44A1-9762-55B408E89FA0}"/>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{66B6D639-7AE2-44A8-8A67-0FF4B1FF6E11}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236-4E0C-9CC3-63DC5A20AE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{83EB32B9-4648-4A44-A877-D2B952CD30FC}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36-4E0C-9CC3-63DC5A20AE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{2113E760-A477-4100-8040-3D47BF8F40BE}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36-4E0C-9CC3-63DC5A20AE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{3804836B-927A-4C28-9C12-99DA401CAAF0}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36-4E0C-9CC3-63DC5A20AE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{2401A56D-12B5-44BD-9B46-D04C72CEF971}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36-4E0C-9CC3-63DC5A20AE6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{152D8C85-53A9-4A0B-9E02-2D90025847B0}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236-4E0C-9CC3-63DC5A20AE6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{BE21FE37-A278-4E61-8384-5F270108BB6F}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236-4E0C-9CC3-63DC5A20AE6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{878ACC5E-2223-472E-849A-66B141E1AAC9}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236-4E0C-9CC3-63DC5A20AE6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{0510BF9F-B2F5-4983-94C8-CF123039486A}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236-4E0C-9CC3-63DC5A20AE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2.5</c:v>
                </c:pt>
                <c:pt idx="16">
                  <c:v>3.4</c:v>
                </c:pt>
                <c:pt idx="24">
                  <c:v>3.8</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236-4E0C-9CC3-63DC5A20AE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{07035A88-A3FD-46C8-A4DD-8E7883C1409B}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236-4E0C-9CC3-63DC5A20AE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{6436DB88-ED32-4A72-AF63-F92261D7D71D}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36-4E0C-9CC3-63DC5A20AE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{028AF843-2C26-46D0-B1EB-E64E210006CD}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36-4E0C-9CC3-63DC5A20AE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{311AF8AB-428E-42E1-8103-69F10CF1FF55}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36-4E0C-9CC3-63DC5A20AE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{8FCF3FBB-735C-45F2-888C-BDC99D3C507A}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36-4E0C-9CC3-63DC5A20AE62}"/>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{BFDBFA09-B997-4BB9-9B69-A2D3EC074ECA}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236-4E0C-9CC3-63DC5A20AE62}"/>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{3940560B-C165-425D-B8D8-C9F0A7F5070E}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236-4E0C-9CC3-63DC5A20AE6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{270AF9A9-34FB-4E79-B408-CD9C42F76982}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236-4E0C-9CC3-63DC5A20AE6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{62BACE61-F32E-48A9-AE9B-63DF346A4536}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236-4E0C-9CC3-63DC5A20AE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C236-4E0C-9CC3-63DC5A20AE62}"/>
            </c:ext>
          </c:extLst>
        </c:ser>
        <c:dLbls>
          <c:showLegendKey val="0"/>
          <c:showVal val="1"/>
          <c:showCatName val="0"/>
          <c:showSerName val="0"/>
          <c:showPercent val="0"/>
          <c:showBubbleSize val="0"/>
        </c:dLbls>
        <c:axId val="84219776"/>
        <c:axId val="84234240"/>
      </c:scatterChart>
      <c:valAx>
        <c:axId val="8421977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単年度）は０．０５ポイント増加しているが依然として低い状態を保っている。本町は町営住宅建設以外は基本的に交付税算定がある地方債を中心に借入を行っていることから、実質公債費比率の分子が小さくなり、結果、実質公債費比率が低く抑え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しかし、学校再編事業などの影響から借入額がかなり上昇することから、数値の悪化は避けられない状況である。引き続き健全な財政運営を心がけていく。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平成２８年度末には平成３０年度の期末一括償還にかかる財源は確保できている。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将来負担比率については充当可能基金や基準財政需要額算入見込額の合計が将来負担額を超えていることから、将来負担比率は数値なしとなっている。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は今後予定されている大規模事業に備え、基金の積立を行っているためで、事業終了後は充当可能基金の大幅減が予想され、将来負担比率の上昇が見込まれるので、今後とも財政の健全化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福岡県香春町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積立については運用益や余剰金の範囲で積み立てた一方、災害復旧事業の一般財源相当分のため財政調整基金を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、減債基金を繰上償還のため１７７百万円取崩した。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その他基金では防犯灯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化で５百万円、児童公園遊具更新で４百万円、不動団地の測量設計で１７百万円など総額３８百万円の取崩となった。全基金では前年比８９百万円の減少となり、投資的事業の増加から基金を活用した結果によるもの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投資的経費が増加していくため、必要に応じて基金を利用することになるが、公債費とのバランスを取りながら運用していく。また、積極的にふるさと納税に取り組んで寄付額をふるさとづくり基金へ積立てて、各種事業の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防犯灯ＬＥＤ化事業５百万円、夏祭り花火２百万円、児童公園遊具更新４百万円、不動団地測量設計１７百万円、ふるさと納税返礼品３百万円などで３８百万円の取崩。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上記の使途３８百万円の取崩と余剰金及び運用益の積立５２百万円で基金残高２，２９７百万円、前年比１４百万円の増となった。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づくり基金はふるさと納税を積立てており、積立相当額の政策的事業を展開している。今後もふるさと納税の推進に取り組んでいく。地域振興基金は町営住宅更新や公共施設長寿命化対策などに充てるため、減少は避けられない。また、事務ＯＡ化基金もシステム更新計画から適宜、積立を行っていく。以外の基金については運用益から基金が大きく減少しないよう運用を心がけ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運用益百万円の積立、災害対応における一般財源相当額１７百万円の取崩を行ったことから残高１０億６３百万円となったが、まだかなり高い状況である。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３７％に相当する額であることから、過剰な基金積立額である懸念もあるが、塵芥ごみ処理施設の負担金が１０年程度増加すること、学校再編事業の公債費増加に対応する財源としているため、長期的には５億円以下にならない運用を心が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運用益、余剰金積立により９１百万円、繰上償還で１７７百万円の取崩から残高５６３百万円、前年比８６百万円の減となった。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公債費の増加に備え、財源確保の対策として、今後数回の繰上償還を計画していることから、その財源確保に努める。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10,855
10,813
44.50
6,227,695
5,842,319
356,070
3,099,158
4,512,742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70.7</a:t>
          </a:r>
          <a:r>
            <a:rPr kumimoji="1" lang="ja-JP" altLang="en-US" sz="1100">
              <a:latin typeface="ＭＳ Ｐゴシック" panose="020B0600070205080204" pitchFamily="50" charset="-128"/>
              <a:ea typeface="ＭＳ Ｐゴシック" panose="020B0600070205080204" pitchFamily="50" charset="-128"/>
            </a:rPr>
            <a:t>％であり、全国平均</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ポイント、福岡県平均</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ポイントと老朽化が進んでいることが分かる。これは、公共施設の更新や大規模改修が進んでいないことが要因である。公共施設等総合管理計画に基づき、施設の長寿命化を図っていく。なお、令和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年度には学校統廃合により新校の建設事業が完了するため、若干の改善が見込まれる。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6" name="直線コネクタ 75"/>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7"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8" name="直線コネクタ 77"/>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9"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0" name="直線コネクタ 79"/>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81" name="有形固定資産減価償却率平均値テキスト"/>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2" name="フローチャート: 判断 81"/>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3" name="フローチャート: 判断 82"/>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4" name="フローチャート: 判断 83"/>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5" name="フローチャート: 判断 84"/>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6" name="フローチャート: 判断 85"/>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92" name="楕円 91"/>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134529</xdr:rowOff>
    </xdr:from>
    <xdr:to>
      <xdr:col>15</xdr:col>
      <xdr:colOff>187325</xdr:colOff>
      <xdr:row>31</xdr:row>
      <xdr:rowOff>64679</xdr:rowOff>
    </xdr:to>
    <xdr:sp macro="" textlink="">
      <xdr:nvSpPr>
        <xdr:cNvPr id="93" name="楕円 92"/>
        <xdr:cNvSpPr/>
      </xdr:nvSpPr>
      <xdr:spPr>
        <a:xfrm>
          <a:off x="3238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13879</xdr:rowOff>
    </xdr:from>
    <xdr:to>
      <xdr:col>19</xdr:col>
      <xdr:colOff>136525</xdr:colOff>
      <xdr:row>31</xdr:row>
      <xdr:rowOff>66312</xdr:rowOff>
    </xdr:to>
    <xdr:cxnSp macro="">
      <xdr:nvCxnSpPr>
        <xdr:cNvPr id="94" name="直線コネクタ 93"/>
        <xdr:cNvCxnSpPr/>
      </xdr:nvCxnSpPr>
      <xdr:spPr>
        <a:xfrm>
          <a:off x="3289300" y="610035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95" name="楕円 94"/>
        <xdr:cNvSpPr/>
      </xdr:nvSpPr>
      <xdr:spPr>
        <a:xfrm>
          <a:off x="2476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31</xdr:row>
      <xdr:rowOff>13879</xdr:rowOff>
    </xdr:to>
    <xdr:cxnSp macro="">
      <xdr:nvCxnSpPr>
        <xdr:cNvPr id="96" name="直線コネクタ 95"/>
        <xdr:cNvCxnSpPr/>
      </xdr:nvCxnSpPr>
      <xdr:spPr>
        <a:xfrm>
          <a:off x="2527300" y="606642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156119</xdr:rowOff>
    </xdr:from>
    <xdr:to>
      <xdr:col>7</xdr:col>
      <xdr:colOff>187325</xdr:colOff>
      <xdr:row>31</xdr:row>
      <xdr:rowOff>86269</xdr:rowOff>
    </xdr:to>
    <xdr:sp macro="" textlink="">
      <xdr:nvSpPr>
        <xdr:cNvPr id="97" name="楕円 96"/>
        <xdr:cNvSpPr/>
      </xdr:nvSpPr>
      <xdr:spPr>
        <a:xfrm>
          <a:off x="1714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151402</xdr:rowOff>
    </xdr:from>
    <xdr:to>
      <xdr:col>11</xdr:col>
      <xdr:colOff>136525</xdr:colOff>
      <xdr:row>31</xdr:row>
      <xdr:rowOff>35469</xdr:rowOff>
    </xdr:to>
    <xdr:cxnSp macro="">
      <xdr:nvCxnSpPr>
        <xdr:cNvPr id="98" name="直線コネクタ 97"/>
        <xdr:cNvCxnSpPr/>
      </xdr:nvCxnSpPr>
      <xdr:spPr>
        <a:xfrm flipV="1">
          <a:off x="1765300" y="606642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9"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0"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1"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02"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103" name="n_1mainValue有形固定資産減価償却率"/>
        <xdr:cNvSpPr txBox="1"/>
      </xdr:nvSpPr>
      <xdr:spPr>
        <a:xfrm>
          <a:off x="38360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55806</xdr:rowOff>
    </xdr:from>
    <xdr:ext cx="405111" cy="259045"/>
    <xdr:sp macro="" textlink="">
      <xdr:nvSpPr>
        <xdr:cNvPr id="104" name="n_2mainValue有形固定資産減価償却率"/>
        <xdr:cNvSpPr txBox="1"/>
      </xdr:nvSpPr>
      <xdr:spPr>
        <a:xfrm>
          <a:off x="3086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21879</xdr:rowOff>
    </xdr:from>
    <xdr:ext cx="405111" cy="259045"/>
    <xdr:sp macro="" textlink="">
      <xdr:nvSpPr>
        <xdr:cNvPr id="105" name="n_3mainValue有形固定資産減価償却率"/>
        <xdr:cNvSpPr txBox="1"/>
      </xdr:nvSpPr>
      <xdr:spPr>
        <a:xfrm>
          <a:off x="2324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77396</xdr:rowOff>
    </xdr:from>
    <xdr:ext cx="405111" cy="259045"/>
    <xdr:sp macro="" textlink="">
      <xdr:nvSpPr>
        <xdr:cNvPr id="106" name="n_4mainValue有形固定資産減価償却率"/>
        <xdr:cNvSpPr txBox="1"/>
      </xdr:nvSpPr>
      <xdr:spPr>
        <a:xfrm>
          <a:off x="1562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県平均を共に大幅に下回っている。これは、公共施設の更新や大規模改修を抑制した財政運営により、町債の発行が抑えられてきたことが要因である。今後は、公共施設等総合管理計画に基づく施設の長寿命化事業による町債発行の増加により、一定程度の比率の悪化が見込まれるが、世代間の負担のバランスに留意しながら、健全かつ持続可能な財政運営を行っ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5" name="直線コネクタ 134"/>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6"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7" name="直線コネクタ 136"/>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40" name="債務償還比率平均値テキスト"/>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1" name="フローチャート: 判断 140"/>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2" name="フローチャート: 判断 141"/>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3" name="フローチャート: 判断 142"/>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4" name="フローチャート: 判断 143"/>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5" name="フローチャート: 判断 144"/>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94721</xdr:rowOff>
    </xdr:from>
    <xdr:to>
      <xdr:col>76</xdr:col>
      <xdr:colOff>73025</xdr:colOff>
      <xdr:row>29</xdr:row>
      <xdr:rowOff>24871</xdr:rowOff>
    </xdr:to>
    <xdr:sp macro="" textlink="">
      <xdr:nvSpPr>
        <xdr:cNvPr id="151" name="楕円 150"/>
        <xdr:cNvSpPr/>
      </xdr:nvSpPr>
      <xdr:spPr>
        <a:xfrm>
          <a:off x="14744700" y="56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117598</xdr:rowOff>
    </xdr:from>
    <xdr:ext cx="469744" cy="259045"/>
    <xdr:sp macro="" textlink="">
      <xdr:nvSpPr>
        <xdr:cNvPr id="152" name="債務償還比率該当値テキスト"/>
        <xdr:cNvSpPr txBox="1"/>
      </xdr:nvSpPr>
      <xdr:spPr>
        <a:xfrm>
          <a:off x="14846300" y="551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88484</xdr:rowOff>
    </xdr:from>
    <xdr:to>
      <xdr:col>72</xdr:col>
      <xdr:colOff>123825</xdr:colOff>
      <xdr:row>29</xdr:row>
      <xdr:rowOff>18634</xdr:rowOff>
    </xdr:to>
    <xdr:sp macro="" textlink="">
      <xdr:nvSpPr>
        <xdr:cNvPr id="153" name="楕円 152"/>
        <xdr:cNvSpPr/>
      </xdr:nvSpPr>
      <xdr:spPr>
        <a:xfrm>
          <a:off x="14033500" y="56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139284</xdr:rowOff>
    </xdr:from>
    <xdr:to>
      <xdr:col>76</xdr:col>
      <xdr:colOff>22225</xdr:colOff>
      <xdr:row>28</xdr:row>
      <xdr:rowOff>145521</xdr:rowOff>
    </xdr:to>
    <xdr:cxnSp macro="">
      <xdr:nvCxnSpPr>
        <xdr:cNvPr id="154" name="直線コネクタ 153"/>
        <xdr:cNvCxnSpPr/>
      </xdr:nvCxnSpPr>
      <xdr:spPr>
        <a:xfrm>
          <a:off x="14084300" y="5711409"/>
          <a:ext cx="711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77929</xdr:rowOff>
    </xdr:from>
    <xdr:to>
      <xdr:col>68</xdr:col>
      <xdr:colOff>123825</xdr:colOff>
      <xdr:row>29</xdr:row>
      <xdr:rowOff>8079</xdr:rowOff>
    </xdr:to>
    <xdr:sp macro="" textlink="">
      <xdr:nvSpPr>
        <xdr:cNvPr id="155" name="楕円 154"/>
        <xdr:cNvSpPr/>
      </xdr:nvSpPr>
      <xdr:spPr>
        <a:xfrm>
          <a:off x="13271500" y="56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128729</xdr:rowOff>
    </xdr:from>
    <xdr:to>
      <xdr:col>72</xdr:col>
      <xdr:colOff>73025</xdr:colOff>
      <xdr:row>28</xdr:row>
      <xdr:rowOff>139284</xdr:rowOff>
    </xdr:to>
    <xdr:cxnSp macro="">
      <xdr:nvCxnSpPr>
        <xdr:cNvPr id="156" name="直線コネクタ 155"/>
        <xdr:cNvCxnSpPr/>
      </xdr:nvCxnSpPr>
      <xdr:spPr>
        <a:xfrm>
          <a:off x="13322300" y="5700854"/>
          <a:ext cx="762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16277</xdr:rowOff>
    </xdr:from>
    <xdr:to>
      <xdr:col>64</xdr:col>
      <xdr:colOff>123825</xdr:colOff>
      <xdr:row>28</xdr:row>
      <xdr:rowOff>117877</xdr:rowOff>
    </xdr:to>
    <xdr:sp macro="" textlink="">
      <xdr:nvSpPr>
        <xdr:cNvPr id="157" name="楕円 156"/>
        <xdr:cNvSpPr/>
      </xdr:nvSpPr>
      <xdr:spPr>
        <a:xfrm>
          <a:off x="12509500" y="558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67077</xdr:rowOff>
    </xdr:from>
    <xdr:to>
      <xdr:col>68</xdr:col>
      <xdr:colOff>73025</xdr:colOff>
      <xdr:row>28</xdr:row>
      <xdr:rowOff>128729</xdr:rowOff>
    </xdr:to>
    <xdr:cxnSp macro="">
      <xdr:nvCxnSpPr>
        <xdr:cNvPr id="158" name="直線コネクタ 157"/>
        <xdr:cNvCxnSpPr/>
      </xdr:nvCxnSpPr>
      <xdr:spPr>
        <a:xfrm>
          <a:off x="12560300" y="5639202"/>
          <a:ext cx="762000" cy="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143828</xdr:rowOff>
    </xdr:from>
    <xdr:to>
      <xdr:col>60</xdr:col>
      <xdr:colOff>123825</xdr:colOff>
      <xdr:row>28</xdr:row>
      <xdr:rowOff>73978</xdr:rowOff>
    </xdr:to>
    <xdr:sp macro="" textlink="">
      <xdr:nvSpPr>
        <xdr:cNvPr id="159" name="楕円 158"/>
        <xdr:cNvSpPr/>
      </xdr:nvSpPr>
      <xdr:spPr>
        <a:xfrm>
          <a:off x="11747500" y="55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23178</xdr:rowOff>
    </xdr:from>
    <xdr:to>
      <xdr:col>64</xdr:col>
      <xdr:colOff>73025</xdr:colOff>
      <xdr:row>28</xdr:row>
      <xdr:rowOff>67077</xdr:rowOff>
    </xdr:to>
    <xdr:cxnSp macro="">
      <xdr:nvCxnSpPr>
        <xdr:cNvPr id="160" name="直線コネクタ 159"/>
        <xdr:cNvCxnSpPr/>
      </xdr:nvCxnSpPr>
      <xdr:spPr>
        <a:xfrm>
          <a:off x="11798300" y="5595303"/>
          <a:ext cx="762000" cy="4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61" name="n_1aveValue債務償還比率"/>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2" name="n_2aveValue債務償還比率"/>
        <xdr:cNvSpPr txBox="1"/>
      </xdr:nvSpPr>
      <xdr:spPr>
        <a:xfrm>
          <a:off x="13087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3" name="n_3aveValue債務償還比率"/>
        <xdr:cNvSpPr txBox="1"/>
      </xdr:nvSpPr>
      <xdr:spPr>
        <a:xfrm>
          <a:off x="123254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4" name="n_4aveValue債務償還比率"/>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35161</xdr:rowOff>
    </xdr:from>
    <xdr:ext cx="469744" cy="259045"/>
    <xdr:sp macro="" textlink="">
      <xdr:nvSpPr>
        <xdr:cNvPr id="165" name="n_1mainValue債務償還比率"/>
        <xdr:cNvSpPr txBox="1"/>
      </xdr:nvSpPr>
      <xdr:spPr>
        <a:xfrm>
          <a:off x="13836727" y="54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24606</xdr:rowOff>
    </xdr:from>
    <xdr:ext cx="469744" cy="259045"/>
    <xdr:sp macro="" textlink="">
      <xdr:nvSpPr>
        <xdr:cNvPr id="166" name="n_2mainValue債務償還比率"/>
        <xdr:cNvSpPr txBox="1"/>
      </xdr:nvSpPr>
      <xdr:spPr>
        <a:xfrm>
          <a:off x="13087427" y="542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134404</xdr:rowOff>
    </xdr:from>
    <xdr:ext cx="469744" cy="259045"/>
    <xdr:sp macro="" textlink="">
      <xdr:nvSpPr>
        <xdr:cNvPr id="167" name="n_3mainValue債務償還比率"/>
        <xdr:cNvSpPr txBox="1"/>
      </xdr:nvSpPr>
      <xdr:spPr>
        <a:xfrm>
          <a:off x="12325427" y="536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90505</xdr:rowOff>
    </xdr:from>
    <xdr:ext cx="469744" cy="259045"/>
    <xdr:sp macro="" textlink="">
      <xdr:nvSpPr>
        <xdr:cNvPr id="168" name="n_4mainValue債務償還比率"/>
        <xdr:cNvSpPr txBox="1"/>
      </xdr:nvSpPr>
      <xdr:spPr>
        <a:xfrm>
          <a:off x="11563427" y="531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10,855
10,813
44.50
6,227,695
5,842,319
356,070
3,099,158
4,512,742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34925</xdr:rowOff>
    </xdr:from>
    <xdr:to>
      <xdr:col>20</xdr:col>
      <xdr:colOff>38100</xdr:colOff>
      <xdr:row>40</xdr:row>
      <xdr:rowOff>136525</xdr:rowOff>
    </xdr:to>
    <xdr:sp macro="" textlink="">
      <xdr:nvSpPr>
        <xdr:cNvPr id="73" name="楕円 72"/>
        <xdr:cNvSpPr/>
      </xdr:nvSpPr>
      <xdr:spPr>
        <a:xfrm>
          <a:off x="3746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71120</xdr:rowOff>
    </xdr:from>
    <xdr:to>
      <xdr:col>15</xdr:col>
      <xdr:colOff>101600</xdr:colOff>
      <xdr:row>41</xdr:row>
      <xdr:rowOff>1270</xdr:rowOff>
    </xdr:to>
    <xdr:sp macro="" textlink="">
      <xdr:nvSpPr>
        <xdr:cNvPr id="74" name="楕円 73"/>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85725</xdr:rowOff>
    </xdr:from>
    <xdr:to>
      <xdr:col>19</xdr:col>
      <xdr:colOff>177800</xdr:colOff>
      <xdr:row>40</xdr:row>
      <xdr:rowOff>121920</xdr:rowOff>
    </xdr:to>
    <xdr:cxnSp macro="">
      <xdr:nvCxnSpPr>
        <xdr:cNvPr id="75" name="直線コネクタ 74"/>
        <xdr:cNvCxnSpPr/>
      </xdr:nvCxnSpPr>
      <xdr:spPr>
        <a:xfrm flipV="1">
          <a:off x="2908300" y="694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130175</xdr:rowOff>
    </xdr:from>
    <xdr:to>
      <xdr:col>10</xdr:col>
      <xdr:colOff>165100</xdr:colOff>
      <xdr:row>40</xdr:row>
      <xdr:rowOff>60325</xdr:rowOff>
    </xdr:to>
    <xdr:sp macro="" textlink="">
      <xdr:nvSpPr>
        <xdr:cNvPr id="76" name="楕円 75"/>
        <xdr:cNvSpPr/>
      </xdr:nvSpPr>
      <xdr:spPr>
        <a:xfrm>
          <a:off x="1968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9525</xdr:rowOff>
    </xdr:from>
    <xdr:to>
      <xdr:col>15</xdr:col>
      <xdr:colOff>50800</xdr:colOff>
      <xdr:row>40</xdr:row>
      <xdr:rowOff>121920</xdr:rowOff>
    </xdr:to>
    <xdr:cxnSp macro="">
      <xdr:nvCxnSpPr>
        <xdr:cNvPr id="77" name="直線コネクタ 76"/>
        <xdr:cNvCxnSpPr/>
      </xdr:nvCxnSpPr>
      <xdr:spPr>
        <a:xfrm>
          <a:off x="2019300" y="686752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126365</xdr:rowOff>
    </xdr:from>
    <xdr:to>
      <xdr:col>6</xdr:col>
      <xdr:colOff>38100</xdr:colOff>
      <xdr:row>40</xdr:row>
      <xdr:rowOff>56515</xdr:rowOff>
    </xdr:to>
    <xdr:sp macro="" textlink="">
      <xdr:nvSpPr>
        <xdr:cNvPr id="78" name="楕円 77"/>
        <xdr:cNvSpPr/>
      </xdr:nvSpPr>
      <xdr:spPr>
        <a:xfrm>
          <a:off x="1079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5715</xdr:rowOff>
    </xdr:from>
    <xdr:to>
      <xdr:col>10</xdr:col>
      <xdr:colOff>114300</xdr:colOff>
      <xdr:row>40</xdr:row>
      <xdr:rowOff>9525</xdr:rowOff>
    </xdr:to>
    <xdr:cxnSp macro="">
      <xdr:nvCxnSpPr>
        <xdr:cNvPr id="79" name="直線コネクタ 78"/>
        <xdr:cNvCxnSpPr/>
      </xdr:nvCxnSpPr>
      <xdr:spPr>
        <a:xfrm>
          <a:off x="1130300" y="68637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0"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1"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2"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3"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127652</xdr:rowOff>
    </xdr:from>
    <xdr:ext cx="405111" cy="259045"/>
    <xdr:sp macro="" textlink="">
      <xdr:nvSpPr>
        <xdr:cNvPr id="84" name="n_1mainValue【道路】&#10;有形固定資産減価償却率"/>
        <xdr:cNvSpPr txBox="1"/>
      </xdr:nvSpPr>
      <xdr:spPr>
        <a:xfrm>
          <a:off x="3582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85" name="n_2mainValue【道路】&#10;有形固定資産減価償却率"/>
        <xdr:cNvSpPr txBox="1"/>
      </xdr:nvSpPr>
      <xdr:spPr>
        <a:xfrm>
          <a:off x="2705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51452</xdr:rowOff>
    </xdr:from>
    <xdr:ext cx="405111" cy="259045"/>
    <xdr:sp macro="" textlink="">
      <xdr:nvSpPr>
        <xdr:cNvPr id="86" name="n_3mainValue【道路】&#10;有形固定資産減価償却率"/>
        <xdr:cNvSpPr txBox="1"/>
      </xdr:nvSpPr>
      <xdr:spPr>
        <a:xfrm>
          <a:off x="1816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47642</xdr:rowOff>
    </xdr:from>
    <xdr:ext cx="405111" cy="259045"/>
    <xdr:sp macro="" textlink="">
      <xdr:nvSpPr>
        <xdr:cNvPr id="87" name="n_4mainValue【道路】&#10;有形固定資産減価償却率"/>
        <xdr:cNvSpPr txBox="1"/>
      </xdr:nvSpPr>
      <xdr:spPr>
        <a:xfrm>
          <a:off x="927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48564</xdr:rowOff>
    </xdr:from>
    <xdr:to>
      <xdr:col>50</xdr:col>
      <xdr:colOff>165100</xdr:colOff>
      <xdr:row>40</xdr:row>
      <xdr:rowOff>150164</xdr:rowOff>
    </xdr:to>
    <xdr:sp macro="" textlink="">
      <xdr:nvSpPr>
        <xdr:cNvPr id="127" name="楕円 126"/>
        <xdr:cNvSpPr/>
      </xdr:nvSpPr>
      <xdr:spPr>
        <a:xfrm>
          <a:off x="9588500" y="69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52451</xdr:rowOff>
    </xdr:from>
    <xdr:to>
      <xdr:col>46</xdr:col>
      <xdr:colOff>38100</xdr:colOff>
      <xdr:row>40</xdr:row>
      <xdr:rowOff>154051</xdr:rowOff>
    </xdr:to>
    <xdr:sp macro="" textlink="">
      <xdr:nvSpPr>
        <xdr:cNvPr id="128" name="楕円 127"/>
        <xdr:cNvSpPr/>
      </xdr:nvSpPr>
      <xdr:spPr>
        <a:xfrm>
          <a:off x="8699500" y="69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99364</xdr:rowOff>
    </xdr:from>
    <xdr:to>
      <xdr:col>50</xdr:col>
      <xdr:colOff>114300</xdr:colOff>
      <xdr:row>40</xdr:row>
      <xdr:rowOff>103251</xdr:rowOff>
    </xdr:to>
    <xdr:cxnSp macro="">
      <xdr:nvCxnSpPr>
        <xdr:cNvPr id="129" name="直線コネクタ 128"/>
        <xdr:cNvCxnSpPr/>
      </xdr:nvCxnSpPr>
      <xdr:spPr>
        <a:xfrm flipV="1">
          <a:off x="8750300" y="695736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57271</xdr:rowOff>
    </xdr:from>
    <xdr:to>
      <xdr:col>41</xdr:col>
      <xdr:colOff>101600</xdr:colOff>
      <xdr:row>40</xdr:row>
      <xdr:rowOff>158871</xdr:rowOff>
    </xdr:to>
    <xdr:sp macro="" textlink="">
      <xdr:nvSpPr>
        <xdr:cNvPr id="130" name="楕円 129"/>
        <xdr:cNvSpPr/>
      </xdr:nvSpPr>
      <xdr:spPr>
        <a:xfrm>
          <a:off x="7810500" y="6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103251</xdr:rowOff>
    </xdr:from>
    <xdr:to>
      <xdr:col>45</xdr:col>
      <xdr:colOff>177800</xdr:colOff>
      <xdr:row>40</xdr:row>
      <xdr:rowOff>108071</xdr:rowOff>
    </xdr:to>
    <xdr:cxnSp macro="">
      <xdr:nvCxnSpPr>
        <xdr:cNvPr id="131" name="直線コネクタ 130"/>
        <xdr:cNvCxnSpPr/>
      </xdr:nvCxnSpPr>
      <xdr:spPr>
        <a:xfrm flipV="1">
          <a:off x="7861300" y="6961251"/>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62357</xdr:rowOff>
    </xdr:from>
    <xdr:to>
      <xdr:col>36</xdr:col>
      <xdr:colOff>165100</xdr:colOff>
      <xdr:row>40</xdr:row>
      <xdr:rowOff>163957</xdr:rowOff>
    </xdr:to>
    <xdr:sp macro="" textlink="">
      <xdr:nvSpPr>
        <xdr:cNvPr id="132" name="楕円 131"/>
        <xdr:cNvSpPr/>
      </xdr:nvSpPr>
      <xdr:spPr>
        <a:xfrm>
          <a:off x="6921500" y="69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108071</xdr:rowOff>
    </xdr:from>
    <xdr:to>
      <xdr:col>41</xdr:col>
      <xdr:colOff>50800</xdr:colOff>
      <xdr:row>40</xdr:row>
      <xdr:rowOff>113157</xdr:rowOff>
    </xdr:to>
    <xdr:cxnSp macro="">
      <xdr:nvCxnSpPr>
        <xdr:cNvPr id="133" name="直線コネクタ 132"/>
        <xdr:cNvCxnSpPr/>
      </xdr:nvCxnSpPr>
      <xdr:spPr>
        <a:xfrm flipV="1">
          <a:off x="6972300" y="6966071"/>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34"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5"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6" name="n_3aveValue【道路】&#10;一人当たり延長"/>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7"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141291</xdr:rowOff>
    </xdr:from>
    <xdr:ext cx="534377" cy="259045"/>
    <xdr:sp macro="" textlink="">
      <xdr:nvSpPr>
        <xdr:cNvPr id="138" name="n_1mainValue【道路】&#10;一人当たり延長"/>
        <xdr:cNvSpPr txBox="1"/>
      </xdr:nvSpPr>
      <xdr:spPr>
        <a:xfrm>
          <a:off x="9359411" y="69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145178</xdr:rowOff>
    </xdr:from>
    <xdr:ext cx="534377" cy="259045"/>
    <xdr:sp macro="" textlink="">
      <xdr:nvSpPr>
        <xdr:cNvPr id="139" name="n_2mainValue【道路】&#10;一人当たり延長"/>
        <xdr:cNvSpPr txBox="1"/>
      </xdr:nvSpPr>
      <xdr:spPr>
        <a:xfrm>
          <a:off x="8483111" y="70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149998</xdr:rowOff>
    </xdr:from>
    <xdr:ext cx="534377" cy="259045"/>
    <xdr:sp macro="" textlink="">
      <xdr:nvSpPr>
        <xdr:cNvPr id="140" name="n_3mainValue【道路】&#10;一人当たり延長"/>
        <xdr:cNvSpPr txBox="1"/>
      </xdr:nvSpPr>
      <xdr:spPr>
        <a:xfrm>
          <a:off x="7594111" y="70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155084</xdr:rowOff>
    </xdr:from>
    <xdr:ext cx="534377" cy="259045"/>
    <xdr:sp macro="" textlink="">
      <xdr:nvSpPr>
        <xdr:cNvPr id="141" name="n_4mainValue【道路】&#10;一人当たり延長"/>
        <xdr:cNvSpPr txBox="1"/>
      </xdr:nvSpPr>
      <xdr:spPr>
        <a:xfrm>
          <a:off x="6705111" y="7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83" name="楕円 182"/>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146776</xdr:rowOff>
    </xdr:from>
    <xdr:to>
      <xdr:col>15</xdr:col>
      <xdr:colOff>101600</xdr:colOff>
      <xdr:row>59</xdr:row>
      <xdr:rowOff>76926</xdr:rowOff>
    </xdr:to>
    <xdr:sp macro="" textlink="">
      <xdr:nvSpPr>
        <xdr:cNvPr id="184" name="楕円 183"/>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27759</xdr:rowOff>
    </xdr:to>
    <xdr:cxnSp macro="">
      <xdr:nvCxnSpPr>
        <xdr:cNvPr id="185" name="直線コネクタ 184"/>
        <xdr:cNvCxnSpPr/>
      </xdr:nvCxnSpPr>
      <xdr:spPr>
        <a:xfrm>
          <a:off x="2908300" y="101416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91259</xdr:rowOff>
    </xdr:from>
    <xdr:to>
      <xdr:col>10</xdr:col>
      <xdr:colOff>165100</xdr:colOff>
      <xdr:row>59</xdr:row>
      <xdr:rowOff>21409</xdr:rowOff>
    </xdr:to>
    <xdr:sp macro="" textlink="">
      <xdr:nvSpPr>
        <xdr:cNvPr id="186" name="楕円 185"/>
        <xdr:cNvSpPr/>
      </xdr:nvSpPr>
      <xdr:spPr>
        <a:xfrm>
          <a:off x="1968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142059</xdr:rowOff>
    </xdr:from>
    <xdr:to>
      <xdr:col>15</xdr:col>
      <xdr:colOff>50800</xdr:colOff>
      <xdr:row>59</xdr:row>
      <xdr:rowOff>26126</xdr:rowOff>
    </xdr:to>
    <xdr:cxnSp macro="">
      <xdr:nvCxnSpPr>
        <xdr:cNvPr id="187" name="直線コネクタ 186"/>
        <xdr:cNvCxnSpPr/>
      </xdr:nvCxnSpPr>
      <xdr:spPr>
        <a:xfrm>
          <a:off x="2019300" y="1008615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89626</xdr:rowOff>
    </xdr:from>
    <xdr:to>
      <xdr:col>6</xdr:col>
      <xdr:colOff>38100</xdr:colOff>
      <xdr:row>59</xdr:row>
      <xdr:rowOff>19776</xdr:rowOff>
    </xdr:to>
    <xdr:sp macro="" textlink="">
      <xdr:nvSpPr>
        <xdr:cNvPr id="188" name="楕円 187"/>
        <xdr:cNvSpPr/>
      </xdr:nvSpPr>
      <xdr:spPr>
        <a:xfrm>
          <a:off x="1079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140426</xdr:rowOff>
    </xdr:from>
    <xdr:to>
      <xdr:col>10</xdr:col>
      <xdr:colOff>114300</xdr:colOff>
      <xdr:row>58</xdr:row>
      <xdr:rowOff>142059</xdr:rowOff>
    </xdr:to>
    <xdr:cxnSp macro="">
      <xdr:nvCxnSpPr>
        <xdr:cNvPr id="189" name="直線コネクタ 188"/>
        <xdr:cNvCxnSpPr/>
      </xdr:nvCxnSpPr>
      <xdr:spPr>
        <a:xfrm>
          <a:off x="1130300" y="100845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0"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1"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192" name="n_3aveValue【橋りょう・トンネル】&#10;有形固定資産減価償却率"/>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20700</xdr:rowOff>
    </xdr:from>
    <xdr:ext cx="405111" cy="259045"/>
    <xdr:sp macro="" textlink="">
      <xdr:nvSpPr>
        <xdr:cNvPr id="193" name="n_4aveValue【橋りょう・トンネル】&#10;有形固定資産減価償却率"/>
        <xdr:cNvSpPr txBox="1"/>
      </xdr:nvSpPr>
      <xdr:spPr>
        <a:xfrm>
          <a:off x="927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194" name="n_1mainValue【橋りょう・トンネル】&#10;有形固定資産減価償却率"/>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95" name="n_2mainValue【橋りょう・トンネル】&#10;有形固定資産減価償却率"/>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37936</xdr:rowOff>
    </xdr:from>
    <xdr:ext cx="405111" cy="259045"/>
    <xdr:sp macro="" textlink="">
      <xdr:nvSpPr>
        <xdr:cNvPr id="196" name="n_3mainValue【橋りょう・トンネル】&#10;有形固定資産減価償却率"/>
        <xdr:cNvSpPr txBox="1"/>
      </xdr:nvSpPr>
      <xdr:spPr>
        <a:xfrm>
          <a:off x="1816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36303</xdr:rowOff>
    </xdr:from>
    <xdr:ext cx="405111" cy="259045"/>
    <xdr:sp macro="" textlink="">
      <xdr:nvSpPr>
        <xdr:cNvPr id="197" name="n_4mainValue【橋りょう・トンネル】&#10;有形固定資産減価償却率"/>
        <xdr:cNvSpPr txBox="1"/>
      </xdr:nvSpPr>
      <xdr:spPr>
        <a:xfrm>
          <a:off x="927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26" name="【橋りょう・トンネル】&#10;一人当たり有形固定資産（償却資産）額平均値テキスト"/>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136141</xdr:rowOff>
    </xdr:from>
    <xdr:to>
      <xdr:col>50</xdr:col>
      <xdr:colOff>165100</xdr:colOff>
      <xdr:row>64</xdr:row>
      <xdr:rowOff>66291</xdr:rowOff>
    </xdr:to>
    <xdr:sp macro="" textlink="">
      <xdr:nvSpPr>
        <xdr:cNvPr id="237" name="楕円 236"/>
        <xdr:cNvSpPr/>
      </xdr:nvSpPr>
      <xdr:spPr>
        <a:xfrm>
          <a:off x="9588500" y="10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129869</xdr:rowOff>
    </xdr:from>
    <xdr:to>
      <xdr:col>46</xdr:col>
      <xdr:colOff>38100</xdr:colOff>
      <xdr:row>64</xdr:row>
      <xdr:rowOff>60019</xdr:rowOff>
    </xdr:to>
    <xdr:sp macro="" textlink="">
      <xdr:nvSpPr>
        <xdr:cNvPr id="238" name="楕円 237"/>
        <xdr:cNvSpPr/>
      </xdr:nvSpPr>
      <xdr:spPr>
        <a:xfrm>
          <a:off x="8699500" y="109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9219</xdr:rowOff>
    </xdr:from>
    <xdr:to>
      <xdr:col>50</xdr:col>
      <xdr:colOff>114300</xdr:colOff>
      <xdr:row>64</xdr:row>
      <xdr:rowOff>15491</xdr:rowOff>
    </xdr:to>
    <xdr:cxnSp macro="">
      <xdr:nvCxnSpPr>
        <xdr:cNvPr id="239" name="直線コネクタ 238"/>
        <xdr:cNvCxnSpPr/>
      </xdr:nvCxnSpPr>
      <xdr:spPr>
        <a:xfrm>
          <a:off x="8750300" y="10982019"/>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138011</xdr:rowOff>
    </xdr:from>
    <xdr:to>
      <xdr:col>41</xdr:col>
      <xdr:colOff>101600</xdr:colOff>
      <xdr:row>64</xdr:row>
      <xdr:rowOff>68161</xdr:rowOff>
    </xdr:to>
    <xdr:sp macro="" textlink="">
      <xdr:nvSpPr>
        <xdr:cNvPr id="240" name="楕円 239"/>
        <xdr:cNvSpPr/>
      </xdr:nvSpPr>
      <xdr:spPr>
        <a:xfrm>
          <a:off x="7810500" y="109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9219</xdr:rowOff>
    </xdr:from>
    <xdr:to>
      <xdr:col>45</xdr:col>
      <xdr:colOff>177800</xdr:colOff>
      <xdr:row>64</xdr:row>
      <xdr:rowOff>17361</xdr:rowOff>
    </xdr:to>
    <xdr:cxnSp macro="">
      <xdr:nvCxnSpPr>
        <xdr:cNvPr id="241" name="直線コネクタ 240"/>
        <xdr:cNvCxnSpPr/>
      </xdr:nvCxnSpPr>
      <xdr:spPr>
        <a:xfrm flipV="1">
          <a:off x="7861300" y="10982019"/>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142002</xdr:rowOff>
    </xdr:from>
    <xdr:to>
      <xdr:col>36</xdr:col>
      <xdr:colOff>165100</xdr:colOff>
      <xdr:row>64</xdr:row>
      <xdr:rowOff>72152</xdr:rowOff>
    </xdr:to>
    <xdr:sp macro="" textlink="">
      <xdr:nvSpPr>
        <xdr:cNvPr id="242" name="楕円 241"/>
        <xdr:cNvSpPr/>
      </xdr:nvSpPr>
      <xdr:spPr>
        <a:xfrm>
          <a:off x="6921500" y="109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17361</xdr:rowOff>
    </xdr:from>
    <xdr:to>
      <xdr:col>41</xdr:col>
      <xdr:colOff>50800</xdr:colOff>
      <xdr:row>64</xdr:row>
      <xdr:rowOff>21352</xdr:rowOff>
    </xdr:to>
    <xdr:cxnSp macro="">
      <xdr:nvCxnSpPr>
        <xdr:cNvPr id="243" name="直線コネクタ 242"/>
        <xdr:cNvCxnSpPr/>
      </xdr:nvCxnSpPr>
      <xdr:spPr>
        <a:xfrm flipV="1">
          <a:off x="6972300" y="10990161"/>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4"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5"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46"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7"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57418</xdr:rowOff>
    </xdr:from>
    <xdr:ext cx="534377" cy="259045"/>
    <xdr:sp macro="" textlink="">
      <xdr:nvSpPr>
        <xdr:cNvPr id="248" name="n_1mainValue【橋りょう・トンネル】&#10;一人当たり有形固定資産（償却資産）額"/>
        <xdr:cNvSpPr txBox="1"/>
      </xdr:nvSpPr>
      <xdr:spPr>
        <a:xfrm>
          <a:off x="9359411" y="110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51146</xdr:rowOff>
    </xdr:from>
    <xdr:ext cx="534377" cy="259045"/>
    <xdr:sp macro="" textlink="">
      <xdr:nvSpPr>
        <xdr:cNvPr id="249" name="n_2mainValue【橋りょう・トンネル】&#10;一人当たり有形固定資産（償却資産）額"/>
        <xdr:cNvSpPr txBox="1"/>
      </xdr:nvSpPr>
      <xdr:spPr>
        <a:xfrm>
          <a:off x="8483111" y="110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59288</xdr:rowOff>
    </xdr:from>
    <xdr:ext cx="534377" cy="259045"/>
    <xdr:sp macro="" textlink="">
      <xdr:nvSpPr>
        <xdr:cNvPr id="250" name="n_3mainValue【橋りょう・トンネル】&#10;一人当たり有形固定資産（償却資産）額"/>
        <xdr:cNvSpPr txBox="1"/>
      </xdr:nvSpPr>
      <xdr:spPr>
        <a:xfrm>
          <a:off x="7594111" y="110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63279</xdr:rowOff>
    </xdr:from>
    <xdr:ext cx="534377" cy="259045"/>
    <xdr:sp macro="" textlink="">
      <xdr:nvSpPr>
        <xdr:cNvPr id="251" name="n_4mainValue【橋りょう・トンネル】&#10;一人当たり有形固定資産（償却資産）額"/>
        <xdr:cNvSpPr txBox="1"/>
      </xdr:nvSpPr>
      <xdr:spPr>
        <a:xfrm>
          <a:off x="6705111" y="1103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81" name="【公営住宅】&#10;有形固定資産減価償却率平均値テキスト"/>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92" name="楕円 291"/>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93" name="楕円 292"/>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74295</xdr:rowOff>
    </xdr:from>
    <xdr:to>
      <xdr:col>19</xdr:col>
      <xdr:colOff>177800</xdr:colOff>
      <xdr:row>82</xdr:row>
      <xdr:rowOff>106680</xdr:rowOff>
    </xdr:to>
    <xdr:cxnSp macro="">
      <xdr:nvCxnSpPr>
        <xdr:cNvPr id="294" name="直線コネクタ 293"/>
        <xdr:cNvCxnSpPr/>
      </xdr:nvCxnSpPr>
      <xdr:spPr>
        <a:xfrm>
          <a:off x="2908300" y="1413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168275</xdr:rowOff>
    </xdr:from>
    <xdr:to>
      <xdr:col>10</xdr:col>
      <xdr:colOff>165100</xdr:colOff>
      <xdr:row>83</xdr:row>
      <xdr:rowOff>98425</xdr:rowOff>
    </xdr:to>
    <xdr:sp macro="" textlink="">
      <xdr:nvSpPr>
        <xdr:cNvPr id="295" name="楕円 294"/>
        <xdr:cNvSpPr/>
      </xdr:nvSpPr>
      <xdr:spPr>
        <a:xfrm>
          <a:off x="1968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83</xdr:row>
      <xdr:rowOff>47625</xdr:rowOff>
    </xdr:to>
    <xdr:cxnSp macro="">
      <xdr:nvCxnSpPr>
        <xdr:cNvPr id="296" name="直線コネクタ 295"/>
        <xdr:cNvCxnSpPr/>
      </xdr:nvCxnSpPr>
      <xdr:spPr>
        <a:xfrm flipV="1">
          <a:off x="2019300" y="1413319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52070</xdr:rowOff>
    </xdr:from>
    <xdr:to>
      <xdr:col>6</xdr:col>
      <xdr:colOff>38100</xdr:colOff>
      <xdr:row>83</xdr:row>
      <xdr:rowOff>153670</xdr:rowOff>
    </xdr:to>
    <xdr:sp macro="" textlink="">
      <xdr:nvSpPr>
        <xdr:cNvPr id="297" name="楕円 296"/>
        <xdr:cNvSpPr/>
      </xdr:nvSpPr>
      <xdr:spPr>
        <a:xfrm>
          <a:off x="1079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47625</xdr:rowOff>
    </xdr:from>
    <xdr:to>
      <xdr:col>10</xdr:col>
      <xdr:colOff>114300</xdr:colOff>
      <xdr:row>83</xdr:row>
      <xdr:rowOff>102870</xdr:rowOff>
    </xdr:to>
    <xdr:cxnSp macro="">
      <xdr:nvCxnSpPr>
        <xdr:cNvPr id="298" name="直線コネクタ 297"/>
        <xdr:cNvCxnSpPr/>
      </xdr:nvCxnSpPr>
      <xdr:spPr>
        <a:xfrm flipV="1">
          <a:off x="1130300" y="142779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299"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00"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1"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2"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303" name="n_1mainValue【公営住宅】&#10;有形固定資産減価償却率"/>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04" name="n_2mainValue【公営住宅】&#10;有形固定資産減価償却率"/>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89552</xdr:rowOff>
    </xdr:from>
    <xdr:ext cx="405111" cy="259045"/>
    <xdr:sp macro="" textlink="">
      <xdr:nvSpPr>
        <xdr:cNvPr id="305" name="n_3mainValue【公営住宅】&#10;有形固定資産減価償却率"/>
        <xdr:cNvSpPr txBox="1"/>
      </xdr:nvSpPr>
      <xdr:spPr>
        <a:xfrm>
          <a:off x="1816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144797</xdr:rowOff>
    </xdr:from>
    <xdr:ext cx="405111" cy="259045"/>
    <xdr:sp macro="" textlink="">
      <xdr:nvSpPr>
        <xdr:cNvPr id="306" name="n_4mainValue【公営住宅】&#10;有形固定資産減価償却率"/>
        <xdr:cNvSpPr txBox="1"/>
      </xdr:nvSpPr>
      <xdr:spPr>
        <a:xfrm>
          <a:off x="927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35" name="【公営住宅】&#10;一人当たり面積平均値テキスト"/>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33401</xdr:rowOff>
    </xdr:from>
    <xdr:to>
      <xdr:col>50</xdr:col>
      <xdr:colOff>165100</xdr:colOff>
      <xdr:row>82</xdr:row>
      <xdr:rowOff>135001</xdr:rowOff>
    </xdr:to>
    <xdr:sp macro="" textlink="">
      <xdr:nvSpPr>
        <xdr:cNvPr id="346" name="楕円 345"/>
        <xdr:cNvSpPr/>
      </xdr:nvSpPr>
      <xdr:spPr>
        <a:xfrm>
          <a:off x="9588500" y="1409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164464</xdr:rowOff>
    </xdr:from>
    <xdr:to>
      <xdr:col>46</xdr:col>
      <xdr:colOff>38100</xdr:colOff>
      <xdr:row>82</xdr:row>
      <xdr:rowOff>94614</xdr:rowOff>
    </xdr:to>
    <xdr:sp macro="" textlink="">
      <xdr:nvSpPr>
        <xdr:cNvPr id="347" name="楕円 346"/>
        <xdr:cNvSpPr/>
      </xdr:nvSpPr>
      <xdr:spPr>
        <a:xfrm>
          <a:off x="8699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43814</xdr:rowOff>
    </xdr:from>
    <xdr:to>
      <xdr:col>50</xdr:col>
      <xdr:colOff>114300</xdr:colOff>
      <xdr:row>82</xdr:row>
      <xdr:rowOff>84201</xdr:rowOff>
    </xdr:to>
    <xdr:cxnSp macro="">
      <xdr:nvCxnSpPr>
        <xdr:cNvPr id="348" name="直線コネクタ 347"/>
        <xdr:cNvCxnSpPr/>
      </xdr:nvCxnSpPr>
      <xdr:spPr>
        <a:xfrm>
          <a:off x="8750300" y="14102714"/>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47689</xdr:rowOff>
    </xdr:from>
    <xdr:to>
      <xdr:col>41</xdr:col>
      <xdr:colOff>101600</xdr:colOff>
      <xdr:row>82</xdr:row>
      <xdr:rowOff>149289</xdr:rowOff>
    </xdr:to>
    <xdr:sp macro="" textlink="">
      <xdr:nvSpPr>
        <xdr:cNvPr id="349" name="楕円 348"/>
        <xdr:cNvSpPr/>
      </xdr:nvSpPr>
      <xdr:spPr>
        <a:xfrm>
          <a:off x="7810500" y="141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43814</xdr:rowOff>
    </xdr:from>
    <xdr:to>
      <xdr:col>45</xdr:col>
      <xdr:colOff>177800</xdr:colOff>
      <xdr:row>82</xdr:row>
      <xdr:rowOff>98489</xdr:rowOff>
    </xdr:to>
    <xdr:cxnSp macro="">
      <xdr:nvCxnSpPr>
        <xdr:cNvPr id="350" name="直線コネクタ 349"/>
        <xdr:cNvCxnSpPr/>
      </xdr:nvCxnSpPr>
      <xdr:spPr>
        <a:xfrm flipV="1">
          <a:off x="7861300" y="14102714"/>
          <a:ext cx="889000" cy="5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60261</xdr:rowOff>
    </xdr:from>
    <xdr:to>
      <xdr:col>36</xdr:col>
      <xdr:colOff>165100</xdr:colOff>
      <xdr:row>82</xdr:row>
      <xdr:rowOff>161861</xdr:rowOff>
    </xdr:to>
    <xdr:sp macro="" textlink="">
      <xdr:nvSpPr>
        <xdr:cNvPr id="351" name="楕円 350"/>
        <xdr:cNvSpPr/>
      </xdr:nvSpPr>
      <xdr:spPr>
        <a:xfrm>
          <a:off x="6921500" y="141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98489</xdr:rowOff>
    </xdr:from>
    <xdr:to>
      <xdr:col>41</xdr:col>
      <xdr:colOff>50800</xdr:colOff>
      <xdr:row>82</xdr:row>
      <xdr:rowOff>111061</xdr:rowOff>
    </xdr:to>
    <xdr:cxnSp macro="">
      <xdr:nvCxnSpPr>
        <xdr:cNvPr id="352" name="直線コネクタ 351"/>
        <xdr:cNvCxnSpPr/>
      </xdr:nvCxnSpPr>
      <xdr:spPr>
        <a:xfrm flipV="1">
          <a:off x="6972300" y="14157389"/>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53" name="n_1aveValue【公営住宅】&#10;一人当たり面積"/>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54" name="n_2aveValue【公営住宅】&#10;一人当たり面積"/>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55"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12400</xdr:rowOff>
    </xdr:from>
    <xdr:ext cx="469744" cy="259045"/>
    <xdr:sp macro="" textlink="">
      <xdr:nvSpPr>
        <xdr:cNvPr id="356" name="n_4aveValue【公営住宅】&#10;一人当たり面積"/>
        <xdr:cNvSpPr txBox="1"/>
      </xdr:nvSpPr>
      <xdr:spPr>
        <a:xfrm>
          <a:off x="6737427" y="145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151528</xdr:rowOff>
    </xdr:from>
    <xdr:ext cx="469744" cy="259045"/>
    <xdr:sp macro="" textlink="">
      <xdr:nvSpPr>
        <xdr:cNvPr id="357" name="n_1mainValue【公営住宅】&#10;一人当たり面積"/>
        <xdr:cNvSpPr txBox="1"/>
      </xdr:nvSpPr>
      <xdr:spPr>
        <a:xfrm>
          <a:off x="9391727" y="138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111141</xdr:rowOff>
    </xdr:from>
    <xdr:ext cx="469744" cy="259045"/>
    <xdr:sp macro="" textlink="">
      <xdr:nvSpPr>
        <xdr:cNvPr id="358" name="n_2mainValue【公営住宅】&#10;一人当たり面積"/>
        <xdr:cNvSpPr txBox="1"/>
      </xdr:nvSpPr>
      <xdr:spPr>
        <a:xfrm>
          <a:off x="8515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165816</xdr:rowOff>
    </xdr:from>
    <xdr:ext cx="469744" cy="259045"/>
    <xdr:sp macro="" textlink="">
      <xdr:nvSpPr>
        <xdr:cNvPr id="359" name="n_3mainValue【公営住宅】&#10;一人当たり面積"/>
        <xdr:cNvSpPr txBox="1"/>
      </xdr:nvSpPr>
      <xdr:spPr>
        <a:xfrm>
          <a:off x="7626427" y="1388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6938</xdr:rowOff>
    </xdr:from>
    <xdr:ext cx="469744" cy="259045"/>
    <xdr:sp macro="" textlink="">
      <xdr:nvSpPr>
        <xdr:cNvPr id="360" name="n_4mainValue【公営住宅】&#10;一人当たり面積"/>
        <xdr:cNvSpPr txBox="1"/>
      </xdr:nvSpPr>
      <xdr:spPr>
        <a:xfrm>
          <a:off x="6737427" y="1389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06" name="【認定こども園・幼稚園・保育所】&#10;有形固定資産減価償却率平均値テキスト"/>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11" name="フローチャート: 判断 410"/>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122555</xdr:rowOff>
    </xdr:from>
    <xdr:to>
      <xdr:col>81</xdr:col>
      <xdr:colOff>101600</xdr:colOff>
      <xdr:row>41</xdr:row>
      <xdr:rowOff>52705</xdr:rowOff>
    </xdr:to>
    <xdr:sp macro="" textlink="">
      <xdr:nvSpPr>
        <xdr:cNvPr id="417" name="楕円 416"/>
        <xdr:cNvSpPr/>
      </xdr:nvSpPr>
      <xdr:spPr>
        <a:xfrm>
          <a:off x="15430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86360</xdr:rowOff>
    </xdr:from>
    <xdr:to>
      <xdr:col>76</xdr:col>
      <xdr:colOff>165100</xdr:colOff>
      <xdr:row>41</xdr:row>
      <xdr:rowOff>16510</xdr:rowOff>
    </xdr:to>
    <xdr:sp macro="" textlink="">
      <xdr:nvSpPr>
        <xdr:cNvPr id="418" name="楕円 417"/>
        <xdr:cNvSpPr/>
      </xdr:nvSpPr>
      <xdr:spPr>
        <a:xfrm>
          <a:off x="1454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41</xdr:row>
      <xdr:rowOff>1905</xdr:rowOff>
    </xdr:to>
    <xdr:cxnSp macro="">
      <xdr:nvCxnSpPr>
        <xdr:cNvPr id="419" name="直線コネクタ 418"/>
        <xdr:cNvCxnSpPr/>
      </xdr:nvCxnSpPr>
      <xdr:spPr>
        <a:xfrm>
          <a:off x="14592300" y="69951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44450</xdr:rowOff>
    </xdr:from>
    <xdr:to>
      <xdr:col>72</xdr:col>
      <xdr:colOff>38100</xdr:colOff>
      <xdr:row>40</xdr:row>
      <xdr:rowOff>146050</xdr:rowOff>
    </xdr:to>
    <xdr:sp macro="" textlink="">
      <xdr:nvSpPr>
        <xdr:cNvPr id="420" name="楕円 419"/>
        <xdr:cNvSpPr/>
      </xdr:nvSpPr>
      <xdr:spPr>
        <a:xfrm>
          <a:off x="1365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95250</xdr:rowOff>
    </xdr:from>
    <xdr:to>
      <xdr:col>76</xdr:col>
      <xdr:colOff>114300</xdr:colOff>
      <xdr:row>40</xdr:row>
      <xdr:rowOff>137160</xdr:rowOff>
    </xdr:to>
    <xdr:cxnSp macro="">
      <xdr:nvCxnSpPr>
        <xdr:cNvPr id="421" name="直線コネクタ 420"/>
        <xdr:cNvCxnSpPr/>
      </xdr:nvCxnSpPr>
      <xdr:spPr>
        <a:xfrm>
          <a:off x="13703300" y="69532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154940</xdr:rowOff>
    </xdr:from>
    <xdr:to>
      <xdr:col>67</xdr:col>
      <xdr:colOff>101600</xdr:colOff>
      <xdr:row>40</xdr:row>
      <xdr:rowOff>85090</xdr:rowOff>
    </xdr:to>
    <xdr:sp macro="" textlink="">
      <xdr:nvSpPr>
        <xdr:cNvPr id="422" name="楕円 421"/>
        <xdr:cNvSpPr/>
      </xdr:nvSpPr>
      <xdr:spPr>
        <a:xfrm>
          <a:off x="1276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34290</xdr:rowOff>
    </xdr:from>
    <xdr:to>
      <xdr:col>71</xdr:col>
      <xdr:colOff>177800</xdr:colOff>
      <xdr:row>40</xdr:row>
      <xdr:rowOff>95250</xdr:rowOff>
    </xdr:to>
    <xdr:cxnSp macro="">
      <xdr:nvCxnSpPr>
        <xdr:cNvPr id="423" name="直線コネクタ 422"/>
        <xdr:cNvCxnSpPr/>
      </xdr:nvCxnSpPr>
      <xdr:spPr>
        <a:xfrm>
          <a:off x="12814300" y="68922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4"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25"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2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27"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43832</xdr:rowOff>
    </xdr:from>
    <xdr:ext cx="405111" cy="259045"/>
    <xdr:sp macro="" textlink="">
      <xdr:nvSpPr>
        <xdr:cNvPr id="428" name="n_1mainValue【認定こども園・幼稚園・保育所】&#10;有形固定資産減価償却率"/>
        <xdr:cNvSpPr txBox="1"/>
      </xdr:nvSpPr>
      <xdr:spPr>
        <a:xfrm>
          <a:off x="152660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7637</xdr:rowOff>
    </xdr:from>
    <xdr:ext cx="405111" cy="259045"/>
    <xdr:sp macro="" textlink="">
      <xdr:nvSpPr>
        <xdr:cNvPr id="429" name="n_2mainValue【認定こども園・幼稚園・保育所】&#10;有形固定資産減価償却率"/>
        <xdr:cNvSpPr txBox="1"/>
      </xdr:nvSpPr>
      <xdr:spPr>
        <a:xfrm>
          <a:off x="14389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137177</xdr:rowOff>
    </xdr:from>
    <xdr:ext cx="405111" cy="259045"/>
    <xdr:sp macro="" textlink="">
      <xdr:nvSpPr>
        <xdr:cNvPr id="430" name="n_3mainValue【認定こども園・幼稚園・保育所】&#10;有形固定資産減価償却率"/>
        <xdr:cNvSpPr txBox="1"/>
      </xdr:nvSpPr>
      <xdr:spPr>
        <a:xfrm>
          <a:off x="13500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76217</xdr:rowOff>
    </xdr:from>
    <xdr:ext cx="405111" cy="259045"/>
    <xdr:sp macro="" textlink="">
      <xdr:nvSpPr>
        <xdr:cNvPr id="431" name="n_4mainValue【認定こども園・幼稚園・保育所】&#10;有形固定資産減価償却率"/>
        <xdr:cNvSpPr txBox="1"/>
      </xdr:nvSpPr>
      <xdr:spPr>
        <a:xfrm>
          <a:off x="12611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58"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63" name="フローチャート: 判断 462"/>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66548</xdr:rowOff>
    </xdr:from>
    <xdr:to>
      <xdr:col>112</xdr:col>
      <xdr:colOff>38100</xdr:colOff>
      <xdr:row>39</xdr:row>
      <xdr:rowOff>168148</xdr:rowOff>
    </xdr:to>
    <xdr:sp macro="" textlink="">
      <xdr:nvSpPr>
        <xdr:cNvPr id="469" name="楕円 468"/>
        <xdr:cNvSpPr/>
      </xdr:nvSpPr>
      <xdr:spPr>
        <a:xfrm>
          <a:off x="21272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70" name="楕円 469"/>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117348</xdr:rowOff>
    </xdr:from>
    <xdr:to>
      <xdr:col>111</xdr:col>
      <xdr:colOff>177800</xdr:colOff>
      <xdr:row>39</xdr:row>
      <xdr:rowOff>121920</xdr:rowOff>
    </xdr:to>
    <xdr:cxnSp macro="">
      <xdr:nvCxnSpPr>
        <xdr:cNvPr id="471" name="直線コネクタ 470"/>
        <xdr:cNvCxnSpPr/>
      </xdr:nvCxnSpPr>
      <xdr:spPr>
        <a:xfrm flipV="1">
          <a:off x="20434300" y="68038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2" name="楕円 471"/>
        <xdr:cNvSpPr/>
      </xdr:nvSpPr>
      <xdr:spPr>
        <a:xfrm>
          <a:off x="19494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128778</xdr:rowOff>
    </xdr:to>
    <xdr:cxnSp macro="">
      <xdr:nvCxnSpPr>
        <xdr:cNvPr id="473" name="直線コネクタ 472"/>
        <xdr:cNvCxnSpPr/>
      </xdr:nvCxnSpPr>
      <xdr:spPr>
        <a:xfrm flipV="1">
          <a:off x="19545300" y="68084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103124</xdr:rowOff>
    </xdr:from>
    <xdr:to>
      <xdr:col>98</xdr:col>
      <xdr:colOff>38100</xdr:colOff>
      <xdr:row>39</xdr:row>
      <xdr:rowOff>33274</xdr:rowOff>
    </xdr:to>
    <xdr:sp macro="" textlink="">
      <xdr:nvSpPr>
        <xdr:cNvPr id="474" name="楕円 473"/>
        <xdr:cNvSpPr/>
      </xdr:nvSpPr>
      <xdr:spPr>
        <a:xfrm>
          <a:off x="18605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153924</xdr:rowOff>
    </xdr:from>
    <xdr:to>
      <xdr:col>102</xdr:col>
      <xdr:colOff>114300</xdr:colOff>
      <xdr:row>39</xdr:row>
      <xdr:rowOff>128778</xdr:rowOff>
    </xdr:to>
    <xdr:cxnSp macro="">
      <xdr:nvCxnSpPr>
        <xdr:cNvPr id="475" name="直線コネクタ 474"/>
        <xdr:cNvCxnSpPr/>
      </xdr:nvCxnSpPr>
      <xdr:spPr>
        <a:xfrm>
          <a:off x="18656300" y="66690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76"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77"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78"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79"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159275</xdr:rowOff>
    </xdr:from>
    <xdr:ext cx="469744" cy="259045"/>
    <xdr:sp macro="" textlink="">
      <xdr:nvSpPr>
        <xdr:cNvPr id="480" name="n_1mainValue【認定こども園・幼稚園・保育所】&#10;一人当たり面積"/>
        <xdr:cNvSpPr txBox="1"/>
      </xdr:nvSpPr>
      <xdr:spPr>
        <a:xfrm>
          <a:off x="21075727" y="68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481" name="n_2mainValue【認定こども園・幼稚園・保育所】&#10;一人当たり面積"/>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482" name="n_3main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24401</xdr:rowOff>
    </xdr:from>
    <xdr:ext cx="469744" cy="259045"/>
    <xdr:sp macro="" textlink="">
      <xdr:nvSpPr>
        <xdr:cNvPr id="483" name="n_4mainValue【認定こども園・幼稚園・保育所】&#10;一人当たり面積"/>
        <xdr:cNvSpPr txBox="1"/>
      </xdr:nvSpPr>
      <xdr:spPr>
        <a:xfrm>
          <a:off x="18421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514" name="【学校施設】&#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19" name="フローチャート: 判断 518"/>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25" name="楕円 524"/>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86360</xdr:rowOff>
    </xdr:from>
    <xdr:to>
      <xdr:col>76</xdr:col>
      <xdr:colOff>165100</xdr:colOff>
      <xdr:row>62</xdr:row>
      <xdr:rowOff>16510</xdr:rowOff>
    </xdr:to>
    <xdr:sp macro="" textlink="">
      <xdr:nvSpPr>
        <xdr:cNvPr id="526" name="楕円 525"/>
        <xdr:cNvSpPr/>
      </xdr:nvSpPr>
      <xdr:spPr>
        <a:xfrm>
          <a:off x="1454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62</xdr:row>
      <xdr:rowOff>0</xdr:rowOff>
    </xdr:to>
    <xdr:cxnSp macro="">
      <xdr:nvCxnSpPr>
        <xdr:cNvPr id="527" name="直線コネクタ 526"/>
        <xdr:cNvCxnSpPr/>
      </xdr:nvCxnSpPr>
      <xdr:spPr>
        <a:xfrm>
          <a:off x="14592300" y="10595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50437</xdr:rowOff>
    </xdr:from>
    <xdr:to>
      <xdr:col>72</xdr:col>
      <xdr:colOff>38100</xdr:colOff>
      <xdr:row>61</xdr:row>
      <xdr:rowOff>152037</xdr:rowOff>
    </xdr:to>
    <xdr:sp macro="" textlink="">
      <xdr:nvSpPr>
        <xdr:cNvPr id="528" name="楕円 527"/>
        <xdr:cNvSpPr/>
      </xdr:nvSpPr>
      <xdr:spPr>
        <a:xfrm>
          <a:off x="13652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101237</xdr:rowOff>
    </xdr:from>
    <xdr:to>
      <xdr:col>76</xdr:col>
      <xdr:colOff>114300</xdr:colOff>
      <xdr:row>61</xdr:row>
      <xdr:rowOff>137160</xdr:rowOff>
    </xdr:to>
    <xdr:cxnSp macro="">
      <xdr:nvCxnSpPr>
        <xdr:cNvPr id="529" name="直線コネクタ 528"/>
        <xdr:cNvCxnSpPr/>
      </xdr:nvCxnSpPr>
      <xdr:spPr>
        <a:xfrm>
          <a:off x="13703300" y="105596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27577</xdr:rowOff>
    </xdr:from>
    <xdr:to>
      <xdr:col>67</xdr:col>
      <xdr:colOff>101600</xdr:colOff>
      <xdr:row>61</xdr:row>
      <xdr:rowOff>129177</xdr:rowOff>
    </xdr:to>
    <xdr:sp macro="" textlink="">
      <xdr:nvSpPr>
        <xdr:cNvPr id="530" name="楕円 529"/>
        <xdr:cNvSpPr/>
      </xdr:nvSpPr>
      <xdr:spPr>
        <a:xfrm>
          <a:off x="12763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78377</xdr:rowOff>
    </xdr:from>
    <xdr:to>
      <xdr:col>71</xdr:col>
      <xdr:colOff>177800</xdr:colOff>
      <xdr:row>61</xdr:row>
      <xdr:rowOff>101237</xdr:rowOff>
    </xdr:to>
    <xdr:cxnSp macro="">
      <xdr:nvCxnSpPr>
        <xdr:cNvPr id="531" name="直線コネクタ 530"/>
        <xdr:cNvCxnSpPr/>
      </xdr:nvCxnSpPr>
      <xdr:spPr>
        <a:xfrm>
          <a:off x="12814300" y="105368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32" name="n_1ave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33" name="n_2aveValue【学校施設】&#10;有形固定資産減価償却率"/>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34" name="n_3aveValue【学校施設】&#10;有形固定資産減価償却率"/>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35"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36" name="n_1mainValue【学校施設】&#10;有形固定資産減価償却率"/>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7637</xdr:rowOff>
    </xdr:from>
    <xdr:ext cx="405111" cy="259045"/>
    <xdr:sp macro="" textlink="">
      <xdr:nvSpPr>
        <xdr:cNvPr id="537" name="n_2mainValue【学校施設】&#10;有形固定資産減価償却率"/>
        <xdr:cNvSpPr txBox="1"/>
      </xdr:nvSpPr>
      <xdr:spPr>
        <a:xfrm>
          <a:off x="14389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143164</xdr:rowOff>
    </xdr:from>
    <xdr:ext cx="405111" cy="259045"/>
    <xdr:sp macro="" textlink="">
      <xdr:nvSpPr>
        <xdr:cNvPr id="538" name="n_3mainValue【学校施設】&#10;有形固定資産減価償却率"/>
        <xdr:cNvSpPr txBox="1"/>
      </xdr:nvSpPr>
      <xdr:spPr>
        <a:xfrm>
          <a:off x="13500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120304</xdr:rowOff>
    </xdr:from>
    <xdr:ext cx="405111" cy="259045"/>
    <xdr:sp macro="" textlink="">
      <xdr:nvSpPr>
        <xdr:cNvPr id="539" name="n_4mainValue【学校施設】&#10;有形固定資産減価償却率"/>
        <xdr:cNvSpPr txBox="1"/>
      </xdr:nvSpPr>
      <xdr:spPr>
        <a:xfrm>
          <a:off x="12611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69" name="【学校施設】&#10;一人当たり面積平均値テキスト"/>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74" name="フローチャート: 判断 573"/>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85598</xdr:rowOff>
    </xdr:from>
    <xdr:to>
      <xdr:col>112</xdr:col>
      <xdr:colOff>38100</xdr:colOff>
      <xdr:row>62</xdr:row>
      <xdr:rowOff>15748</xdr:rowOff>
    </xdr:to>
    <xdr:sp macro="" textlink="">
      <xdr:nvSpPr>
        <xdr:cNvPr id="580" name="楕円 579"/>
        <xdr:cNvSpPr/>
      </xdr:nvSpPr>
      <xdr:spPr>
        <a:xfrm>
          <a:off x="21272500" y="10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81" name="楕円 580"/>
        <xdr:cNvSpPr/>
      </xdr:nvSpPr>
      <xdr:spPr>
        <a:xfrm>
          <a:off x="20383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136398</xdr:rowOff>
    </xdr:from>
    <xdr:to>
      <xdr:col>111</xdr:col>
      <xdr:colOff>177800</xdr:colOff>
      <xdr:row>61</xdr:row>
      <xdr:rowOff>142494</xdr:rowOff>
    </xdr:to>
    <xdr:cxnSp macro="">
      <xdr:nvCxnSpPr>
        <xdr:cNvPr id="582" name="直線コネクタ 581"/>
        <xdr:cNvCxnSpPr/>
      </xdr:nvCxnSpPr>
      <xdr:spPr>
        <a:xfrm flipV="1">
          <a:off x="20434300" y="1059484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106172</xdr:rowOff>
    </xdr:from>
    <xdr:to>
      <xdr:col>102</xdr:col>
      <xdr:colOff>165100</xdr:colOff>
      <xdr:row>62</xdr:row>
      <xdr:rowOff>36322</xdr:rowOff>
    </xdr:to>
    <xdr:sp macro="" textlink="">
      <xdr:nvSpPr>
        <xdr:cNvPr id="583" name="楕円 582"/>
        <xdr:cNvSpPr/>
      </xdr:nvSpPr>
      <xdr:spPr>
        <a:xfrm>
          <a:off x="19494500" y="105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142494</xdr:rowOff>
    </xdr:from>
    <xdr:to>
      <xdr:col>107</xdr:col>
      <xdr:colOff>50800</xdr:colOff>
      <xdr:row>61</xdr:row>
      <xdr:rowOff>156972</xdr:rowOff>
    </xdr:to>
    <xdr:cxnSp macro="">
      <xdr:nvCxnSpPr>
        <xdr:cNvPr id="584" name="直線コネクタ 583"/>
        <xdr:cNvCxnSpPr/>
      </xdr:nvCxnSpPr>
      <xdr:spPr>
        <a:xfrm flipV="1">
          <a:off x="19545300" y="106009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121412</xdr:rowOff>
    </xdr:from>
    <xdr:to>
      <xdr:col>98</xdr:col>
      <xdr:colOff>38100</xdr:colOff>
      <xdr:row>62</xdr:row>
      <xdr:rowOff>51562</xdr:rowOff>
    </xdr:to>
    <xdr:sp macro="" textlink="">
      <xdr:nvSpPr>
        <xdr:cNvPr id="585" name="楕円 584"/>
        <xdr:cNvSpPr/>
      </xdr:nvSpPr>
      <xdr:spPr>
        <a:xfrm>
          <a:off x="18605500" y="10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156972</xdr:rowOff>
    </xdr:from>
    <xdr:to>
      <xdr:col>102</xdr:col>
      <xdr:colOff>114300</xdr:colOff>
      <xdr:row>62</xdr:row>
      <xdr:rowOff>762</xdr:rowOff>
    </xdr:to>
    <xdr:cxnSp macro="">
      <xdr:nvCxnSpPr>
        <xdr:cNvPr id="586" name="直線コネクタ 585"/>
        <xdr:cNvCxnSpPr/>
      </xdr:nvCxnSpPr>
      <xdr:spPr>
        <a:xfrm flipV="1">
          <a:off x="18656300" y="1061542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587"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588"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589"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90"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32275</xdr:rowOff>
    </xdr:from>
    <xdr:ext cx="469744" cy="259045"/>
    <xdr:sp macro="" textlink="">
      <xdr:nvSpPr>
        <xdr:cNvPr id="591" name="n_1mainValue【学校施設】&#10;一人当たり面積"/>
        <xdr:cNvSpPr txBox="1"/>
      </xdr:nvSpPr>
      <xdr:spPr>
        <a:xfrm>
          <a:off x="21075727" y="1031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592" name="n_2mainValue【学校施設】&#10;一人当たり面積"/>
        <xdr:cNvSpPr txBox="1"/>
      </xdr:nvSpPr>
      <xdr:spPr>
        <a:xfrm>
          <a:off x="20199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52849</xdr:rowOff>
    </xdr:from>
    <xdr:ext cx="469744" cy="259045"/>
    <xdr:sp macro="" textlink="">
      <xdr:nvSpPr>
        <xdr:cNvPr id="593" name="n_3mainValue【学校施設】&#10;一人当たり面積"/>
        <xdr:cNvSpPr txBox="1"/>
      </xdr:nvSpPr>
      <xdr:spPr>
        <a:xfrm>
          <a:off x="193104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42689</xdr:rowOff>
    </xdr:from>
    <xdr:ext cx="469744" cy="259045"/>
    <xdr:sp macro="" textlink="">
      <xdr:nvSpPr>
        <xdr:cNvPr id="594" name="n_4mainValue【学校施設】&#10;一人当たり面積"/>
        <xdr:cNvSpPr txBox="1"/>
      </xdr:nvSpPr>
      <xdr:spPr>
        <a:xfrm>
          <a:off x="18421427"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3" name="テキスト ボックス 62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1" name="テキスト ボックス 6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3" name="テキスト ボックス 63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35" name="直線コネクタ 634"/>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7" name="直線コネクタ 63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38"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39" name="直線コネクタ 638"/>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40"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1" name="フローチャート: 判断 64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42" name="フローチャート: 判断 641"/>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43" name="フローチャート: 判断 642"/>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44" name="フローチャート: 判断 643"/>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45" name="フローチャート: 判断 644"/>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158750</xdr:rowOff>
    </xdr:from>
    <xdr:to>
      <xdr:col>81</xdr:col>
      <xdr:colOff>101600</xdr:colOff>
      <xdr:row>102</xdr:row>
      <xdr:rowOff>88900</xdr:rowOff>
    </xdr:to>
    <xdr:sp macro="" textlink="">
      <xdr:nvSpPr>
        <xdr:cNvPr id="651" name="楕円 650"/>
        <xdr:cNvSpPr/>
      </xdr:nvSpPr>
      <xdr:spPr>
        <a:xfrm>
          <a:off x="1543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120650</xdr:rowOff>
    </xdr:from>
    <xdr:to>
      <xdr:col>76</xdr:col>
      <xdr:colOff>165100</xdr:colOff>
      <xdr:row>102</xdr:row>
      <xdr:rowOff>50800</xdr:rowOff>
    </xdr:to>
    <xdr:sp macro="" textlink="">
      <xdr:nvSpPr>
        <xdr:cNvPr id="652" name="楕円 651"/>
        <xdr:cNvSpPr/>
      </xdr:nvSpPr>
      <xdr:spPr>
        <a:xfrm>
          <a:off x="14541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102</xdr:row>
      <xdr:rowOff>38100</xdr:rowOff>
    </xdr:to>
    <xdr:cxnSp macro="">
      <xdr:nvCxnSpPr>
        <xdr:cNvPr id="653" name="直線コネクタ 652"/>
        <xdr:cNvCxnSpPr/>
      </xdr:nvCxnSpPr>
      <xdr:spPr>
        <a:xfrm>
          <a:off x="14592300" y="1748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654" name="楕円 653"/>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102</xdr:row>
      <xdr:rowOff>0</xdr:rowOff>
    </xdr:to>
    <xdr:cxnSp macro="">
      <xdr:nvCxnSpPr>
        <xdr:cNvPr id="655" name="直線コネクタ 654"/>
        <xdr:cNvCxnSpPr/>
      </xdr:nvCxnSpPr>
      <xdr:spPr>
        <a:xfrm>
          <a:off x="13703300" y="1744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44450</xdr:rowOff>
    </xdr:from>
    <xdr:to>
      <xdr:col>67</xdr:col>
      <xdr:colOff>101600</xdr:colOff>
      <xdr:row>101</xdr:row>
      <xdr:rowOff>146050</xdr:rowOff>
    </xdr:to>
    <xdr:sp macro="" textlink="">
      <xdr:nvSpPr>
        <xdr:cNvPr id="656" name="楕円 655"/>
        <xdr:cNvSpPr/>
      </xdr:nvSpPr>
      <xdr:spPr>
        <a:xfrm>
          <a:off x="12763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95250</xdr:rowOff>
    </xdr:from>
    <xdr:to>
      <xdr:col>71</xdr:col>
      <xdr:colOff>177800</xdr:colOff>
      <xdr:row>101</xdr:row>
      <xdr:rowOff>133350</xdr:rowOff>
    </xdr:to>
    <xdr:cxnSp macro="">
      <xdr:nvCxnSpPr>
        <xdr:cNvPr id="657" name="直線コネクタ 656"/>
        <xdr:cNvCxnSpPr/>
      </xdr:nvCxnSpPr>
      <xdr:spPr>
        <a:xfrm>
          <a:off x="12814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658"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659" name="n_2aveValue【公民館】&#10;有形固定資産減価償却率"/>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660" name="n_3aveValue【公民館】&#10;有形固定資産減価償却率"/>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61" name="n_4aveValue【公民館】&#10;有形固定資産減価償却率"/>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105427</xdr:rowOff>
    </xdr:from>
    <xdr:ext cx="405111" cy="259045"/>
    <xdr:sp macro="" textlink="">
      <xdr:nvSpPr>
        <xdr:cNvPr id="662" name="n_1mainValue【公民館】&#10;有形固定資産減価償却率"/>
        <xdr:cNvSpPr txBox="1"/>
      </xdr:nvSpPr>
      <xdr:spPr>
        <a:xfrm>
          <a:off x="152660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67327</xdr:rowOff>
    </xdr:from>
    <xdr:ext cx="405111" cy="259045"/>
    <xdr:sp macro="" textlink="">
      <xdr:nvSpPr>
        <xdr:cNvPr id="663" name="n_2mainValue【公民館】&#10;有形固定資産減価償却率"/>
        <xdr:cNvSpPr txBox="1"/>
      </xdr:nvSpPr>
      <xdr:spPr>
        <a:xfrm>
          <a:off x="14389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664" name="n_3mainValue【公民館】&#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162577</xdr:rowOff>
    </xdr:from>
    <xdr:ext cx="405111" cy="259045"/>
    <xdr:sp macro="" textlink="">
      <xdr:nvSpPr>
        <xdr:cNvPr id="665" name="n_4mainValue【公民館】&#10;有形固定資産減価償却率"/>
        <xdr:cNvSpPr txBox="1"/>
      </xdr:nvSpPr>
      <xdr:spPr>
        <a:xfrm>
          <a:off x="12611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89" name="直線コネクタ 68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9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91" name="直線コネクタ 69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9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93" name="直線コネクタ 69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694"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95" name="フローチャート: 判断 694"/>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96" name="フローチャート: 判断 695"/>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97" name="フローチャート: 判断 696"/>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98" name="フローチャート: 判断 697"/>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699" name="フローチャート: 判断 698"/>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139700</xdr:rowOff>
    </xdr:from>
    <xdr:to>
      <xdr:col>112</xdr:col>
      <xdr:colOff>38100</xdr:colOff>
      <xdr:row>108</xdr:row>
      <xdr:rowOff>69850</xdr:rowOff>
    </xdr:to>
    <xdr:sp macro="" textlink="">
      <xdr:nvSpPr>
        <xdr:cNvPr id="705" name="楕円 704"/>
        <xdr:cNvSpPr/>
      </xdr:nvSpPr>
      <xdr:spPr>
        <a:xfrm>
          <a:off x="2127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142239</xdr:rowOff>
    </xdr:from>
    <xdr:to>
      <xdr:col>107</xdr:col>
      <xdr:colOff>101600</xdr:colOff>
      <xdr:row>108</xdr:row>
      <xdr:rowOff>72389</xdr:rowOff>
    </xdr:to>
    <xdr:sp macro="" textlink="">
      <xdr:nvSpPr>
        <xdr:cNvPr id="706" name="楕円 705"/>
        <xdr:cNvSpPr/>
      </xdr:nvSpPr>
      <xdr:spPr>
        <a:xfrm>
          <a:off x="20383500" y="184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19050</xdr:rowOff>
    </xdr:from>
    <xdr:to>
      <xdr:col>111</xdr:col>
      <xdr:colOff>177800</xdr:colOff>
      <xdr:row>108</xdr:row>
      <xdr:rowOff>21589</xdr:rowOff>
    </xdr:to>
    <xdr:cxnSp macro="">
      <xdr:nvCxnSpPr>
        <xdr:cNvPr id="707" name="直線コネクタ 706"/>
        <xdr:cNvCxnSpPr/>
      </xdr:nvCxnSpPr>
      <xdr:spPr>
        <a:xfrm flipV="1">
          <a:off x="20434300" y="1853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144780</xdr:rowOff>
    </xdr:from>
    <xdr:to>
      <xdr:col>102</xdr:col>
      <xdr:colOff>165100</xdr:colOff>
      <xdr:row>108</xdr:row>
      <xdr:rowOff>74930</xdr:rowOff>
    </xdr:to>
    <xdr:sp macro="" textlink="">
      <xdr:nvSpPr>
        <xdr:cNvPr id="708" name="楕円 707"/>
        <xdr:cNvSpPr/>
      </xdr:nvSpPr>
      <xdr:spPr>
        <a:xfrm>
          <a:off x="19494500" y="184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21589</xdr:rowOff>
    </xdr:from>
    <xdr:to>
      <xdr:col>107</xdr:col>
      <xdr:colOff>50800</xdr:colOff>
      <xdr:row>108</xdr:row>
      <xdr:rowOff>24130</xdr:rowOff>
    </xdr:to>
    <xdr:cxnSp macro="">
      <xdr:nvCxnSpPr>
        <xdr:cNvPr id="709" name="直線コネクタ 708"/>
        <xdr:cNvCxnSpPr/>
      </xdr:nvCxnSpPr>
      <xdr:spPr>
        <a:xfrm flipV="1">
          <a:off x="19545300" y="1853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146050</xdr:rowOff>
    </xdr:from>
    <xdr:to>
      <xdr:col>98</xdr:col>
      <xdr:colOff>38100</xdr:colOff>
      <xdr:row>108</xdr:row>
      <xdr:rowOff>76200</xdr:rowOff>
    </xdr:to>
    <xdr:sp macro="" textlink="">
      <xdr:nvSpPr>
        <xdr:cNvPr id="710" name="楕円 709"/>
        <xdr:cNvSpPr/>
      </xdr:nvSpPr>
      <xdr:spPr>
        <a:xfrm>
          <a:off x="18605500" y="18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24130</xdr:rowOff>
    </xdr:from>
    <xdr:to>
      <xdr:col>102</xdr:col>
      <xdr:colOff>114300</xdr:colOff>
      <xdr:row>108</xdr:row>
      <xdr:rowOff>25400</xdr:rowOff>
    </xdr:to>
    <xdr:cxnSp macro="">
      <xdr:nvCxnSpPr>
        <xdr:cNvPr id="711" name="直線コネクタ 710"/>
        <xdr:cNvCxnSpPr/>
      </xdr:nvCxnSpPr>
      <xdr:spPr>
        <a:xfrm flipV="1">
          <a:off x="18656300" y="18540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712"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13"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714"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715"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60977</xdr:rowOff>
    </xdr:from>
    <xdr:ext cx="469744" cy="259045"/>
    <xdr:sp macro="" textlink="">
      <xdr:nvSpPr>
        <xdr:cNvPr id="716" name="n_1mainValue【公民館】&#10;一人当たり面積"/>
        <xdr:cNvSpPr txBox="1"/>
      </xdr:nvSpPr>
      <xdr:spPr>
        <a:xfrm>
          <a:off x="21075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63516</xdr:rowOff>
    </xdr:from>
    <xdr:ext cx="469744" cy="259045"/>
    <xdr:sp macro="" textlink="">
      <xdr:nvSpPr>
        <xdr:cNvPr id="717" name="n_2mainValue【公民館】&#10;一人当たり面積"/>
        <xdr:cNvSpPr txBox="1"/>
      </xdr:nvSpPr>
      <xdr:spPr>
        <a:xfrm>
          <a:off x="20199427"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66057</xdr:rowOff>
    </xdr:from>
    <xdr:ext cx="469744" cy="259045"/>
    <xdr:sp macro="" textlink="">
      <xdr:nvSpPr>
        <xdr:cNvPr id="718" name="n_3mainValue【公民館】&#10;一人当たり面積"/>
        <xdr:cNvSpPr txBox="1"/>
      </xdr:nvSpPr>
      <xdr:spPr>
        <a:xfrm>
          <a:off x="19310427"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67327</xdr:rowOff>
    </xdr:from>
    <xdr:ext cx="469744" cy="259045"/>
    <xdr:sp macro="" textlink="">
      <xdr:nvSpPr>
        <xdr:cNvPr id="719" name="n_4mainValue【公民館】&#10;一人当たり面積"/>
        <xdr:cNvSpPr txBox="1"/>
      </xdr:nvSpPr>
      <xdr:spPr>
        <a:xfrm>
          <a:off x="18421427"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年度数値は掲載されていないが、特段の大きな増減はない。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の償却率は平均を大きく超えているものの、定期的な点検などを行い、適宜補修工事を実施している。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については、再編を検討・実行中であり、幼稚園は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年度末に廃園、残る保育所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園については民営化を予定しているため、老朽化施設に対して新たな投資を行っていない状況である。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年度に小中学校</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校を廃校し、義務教育学校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校としたことから、償却率の改善が見込まれるが、廃校施設の除却や利活用が課題として残っている。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全国的に見ても老朽化が進行している。本町においても後手に回った対策となっているものの、今後は採算ベースを考慮した住宅建設を考えている。なお、人口に比して管理戸数が多く、一人当たり面積は平均を大きく超え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年に建設された比較的新しい建物であるため、平均値を下回っている。今後は設備更新、定期点検による早期保全の実施などで、長寿命化を図っていく。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10,855
10,813
44.50
6,227,695
5,842,319
356,070
3,099,158
4,512,742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78"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macro="" textlink="">
      <xdr:nvSpPr>
        <xdr:cNvPr id="89" name="楕円 88"/>
        <xdr:cNvSpPr/>
      </xdr:nvSpPr>
      <xdr:spPr>
        <a:xfrm>
          <a:off x="3746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36830</xdr:rowOff>
    </xdr:from>
    <xdr:to>
      <xdr:col>15</xdr:col>
      <xdr:colOff>101600</xdr:colOff>
      <xdr:row>62</xdr:row>
      <xdr:rowOff>138430</xdr:rowOff>
    </xdr:to>
    <xdr:sp macro="" textlink="">
      <xdr:nvSpPr>
        <xdr:cNvPr id="90" name="楕円 89"/>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87630</xdr:rowOff>
    </xdr:from>
    <xdr:to>
      <xdr:col>19</xdr:col>
      <xdr:colOff>177800</xdr:colOff>
      <xdr:row>62</xdr:row>
      <xdr:rowOff>129540</xdr:rowOff>
    </xdr:to>
    <xdr:cxnSp macro="">
      <xdr:nvCxnSpPr>
        <xdr:cNvPr id="91" name="直線コネクタ 90"/>
        <xdr:cNvCxnSpPr/>
      </xdr:nvCxnSpPr>
      <xdr:spPr>
        <a:xfrm>
          <a:off x="2908300" y="10717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92" name="楕円 91"/>
        <xdr:cNvSpPr/>
      </xdr:nvSpPr>
      <xdr:spPr>
        <a:xfrm>
          <a:off x="196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87630</xdr:rowOff>
    </xdr:to>
    <xdr:cxnSp macro="">
      <xdr:nvCxnSpPr>
        <xdr:cNvPr id="93" name="直線コネクタ 92"/>
        <xdr:cNvCxnSpPr/>
      </xdr:nvCxnSpPr>
      <xdr:spPr>
        <a:xfrm>
          <a:off x="2019300" y="10675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124460</xdr:rowOff>
    </xdr:from>
    <xdr:to>
      <xdr:col>6</xdr:col>
      <xdr:colOff>38100</xdr:colOff>
      <xdr:row>62</xdr:row>
      <xdr:rowOff>54610</xdr:rowOff>
    </xdr:to>
    <xdr:sp macro="" textlink="">
      <xdr:nvSpPr>
        <xdr:cNvPr id="94" name="楕円 93"/>
        <xdr:cNvSpPr/>
      </xdr:nvSpPr>
      <xdr:spPr>
        <a:xfrm>
          <a:off x="107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xdr:rowOff>
    </xdr:from>
    <xdr:to>
      <xdr:col>10</xdr:col>
      <xdr:colOff>114300</xdr:colOff>
      <xdr:row>62</xdr:row>
      <xdr:rowOff>45720</xdr:rowOff>
    </xdr:to>
    <xdr:cxnSp macro="">
      <xdr:nvCxnSpPr>
        <xdr:cNvPr id="95" name="直線コネクタ 94"/>
        <xdr:cNvCxnSpPr/>
      </xdr:nvCxnSpPr>
      <xdr:spPr>
        <a:xfrm>
          <a:off x="1130300" y="10633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96"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97"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98"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99"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macro="" textlink="">
      <xdr:nvSpPr>
        <xdr:cNvPr id="100" name="n_1mainValue【体育館・プール】&#10;有形固定資産減価償却率"/>
        <xdr:cNvSpPr txBox="1"/>
      </xdr:nvSpPr>
      <xdr:spPr>
        <a:xfrm>
          <a:off x="3582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101" name="n_2mainValue【体育館・プール】&#10;有形固定資産減価償却率"/>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02" name="n_3mainValue【体育館・プール】&#10;有形固定資産減価償却率"/>
        <xdr:cNvSpPr txBox="1"/>
      </xdr:nvSpPr>
      <xdr:spPr>
        <a:xfrm>
          <a:off x="1816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45737</xdr:rowOff>
    </xdr:from>
    <xdr:ext cx="405111" cy="259045"/>
    <xdr:sp macro="" textlink="">
      <xdr:nvSpPr>
        <xdr:cNvPr id="103" name="n_4mainValue【体育館・プール】&#10;有形固定資産減価償却率"/>
        <xdr:cNvSpPr txBox="1"/>
      </xdr:nvSpPr>
      <xdr:spPr>
        <a:xfrm>
          <a:off x="927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29" name="直線コネクタ 128"/>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0"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1" name="直線コネクタ 130"/>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2"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3" name="直線コネクタ 132"/>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134"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5" name="フローチャート: 判断 134"/>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6" name="フローチャート: 判断 135"/>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37" name="フローチャート: 判断 136"/>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38" name="フローチャート: 判断 137"/>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39" name="フローチャート: 判断 138"/>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123916</xdr:rowOff>
    </xdr:from>
    <xdr:to>
      <xdr:col>50</xdr:col>
      <xdr:colOff>165100</xdr:colOff>
      <xdr:row>63</xdr:row>
      <xdr:rowOff>54066</xdr:rowOff>
    </xdr:to>
    <xdr:sp macro="" textlink="">
      <xdr:nvSpPr>
        <xdr:cNvPr id="145" name="楕円 144"/>
        <xdr:cNvSpPr/>
      </xdr:nvSpPr>
      <xdr:spPr>
        <a:xfrm>
          <a:off x="9588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128815</xdr:rowOff>
    </xdr:from>
    <xdr:to>
      <xdr:col>46</xdr:col>
      <xdr:colOff>38100</xdr:colOff>
      <xdr:row>63</xdr:row>
      <xdr:rowOff>58965</xdr:rowOff>
    </xdr:to>
    <xdr:sp macro="" textlink="">
      <xdr:nvSpPr>
        <xdr:cNvPr id="146" name="楕円 145"/>
        <xdr:cNvSpPr/>
      </xdr:nvSpPr>
      <xdr:spPr>
        <a:xfrm>
          <a:off x="8699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3266</xdr:rowOff>
    </xdr:from>
    <xdr:to>
      <xdr:col>50</xdr:col>
      <xdr:colOff>114300</xdr:colOff>
      <xdr:row>63</xdr:row>
      <xdr:rowOff>8165</xdr:rowOff>
    </xdr:to>
    <xdr:cxnSp macro="">
      <xdr:nvCxnSpPr>
        <xdr:cNvPr id="147" name="直線コネクタ 146"/>
        <xdr:cNvCxnSpPr/>
      </xdr:nvCxnSpPr>
      <xdr:spPr>
        <a:xfrm flipV="1">
          <a:off x="8750300" y="108046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133713</xdr:rowOff>
    </xdr:from>
    <xdr:to>
      <xdr:col>41</xdr:col>
      <xdr:colOff>101600</xdr:colOff>
      <xdr:row>63</xdr:row>
      <xdr:rowOff>63863</xdr:rowOff>
    </xdr:to>
    <xdr:sp macro="" textlink="">
      <xdr:nvSpPr>
        <xdr:cNvPr id="148" name="楕円 147"/>
        <xdr:cNvSpPr/>
      </xdr:nvSpPr>
      <xdr:spPr>
        <a:xfrm>
          <a:off x="7810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8165</xdr:rowOff>
    </xdr:from>
    <xdr:to>
      <xdr:col>45</xdr:col>
      <xdr:colOff>177800</xdr:colOff>
      <xdr:row>63</xdr:row>
      <xdr:rowOff>13063</xdr:rowOff>
    </xdr:to>
    <xdr:cxnSp macro="">
      <xdr:nvCxnSpPr>
        <xdr:cNvPr id="149" name="直線コネクタ 148"/>
        <xdr:cNvCxnSpPr/>
      </xdr:nvCxnSpPr>
      <xdr:spPr>
        <a:xfrm flipV="1">
          <a:off x="7861300" y="108095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138612</xdr:rowOff>
    </xdr:from>
    <xdr:to>
      <xdr:col>36</xdr:col>
      <xdr:colOff>165100</xdr:colOff>
      <xdr:row>63</xdr:row>
      <xdr:rowOff>68762</xdr:rowOff>
    </xdr:to>
    <xdr:sp macro="" textlink="">
      <xdr:nvSpPr>
        <xdr:cNvPr id="150" name="楕円 149"/>
        <xdr:cNvSpPr/>
      </xdr:nvSpPr>
      <xdr:spPr>
        <a:xfrm>
          <a:off x="6921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13063</xdr:rowOff>
    </xdr:from>
    <xdr:to>
      <xdr:col>41</xdr:col>
      <xdr:colOff>50800</xdr:colOff>
      <xdr:row>63</xdr:row>
      <xdr:rowOff>17962</xdr:rowOff>
    </xdr:to>
    <xdr:cxnSp macro="">
      <xdr:nvCxnSpPr>
        <xdr:cNvPr id="151" name="直線コネクタ 150"/>
        <xdr:cNvCxnSpPr/>
      </xdr:nvCxnSpPr>
      <xdr:spPr>
        <a:xfrm flipV="1">
          <a:off x="6972300" y="108144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2"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3"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54"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55"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45193</xdr:rowOff>
    </xdr:from>
    <xdr:ext cx="469744" cy="259045"/>
    <xdr:sp macro="" textlink="">
      <xdr:nvSpPr>
        <xdr:cNvPr id="156" name="n_1mainValue【体育館・プール】&#10;一人当たり面積"/>
        <xdr:cNvSpPr txBox="1"/>
      </xdr:nvSpPr>
      <xdr:spPr>
        <a:xfrm>
          <a:off x="9391727" y="108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50092</xdr:rowOff>
    </xdr:from>
    <xdr:ext cx="469744" cy="259045"/>
    <xdr:sp macro="" textlink="">
      <xdr:nvSpPr>
        <xdr:cNvPr id="157" name="n_2mainValue【体育館・プール】&#10;一人当たり面積"/>
        <xdr:cNvSpPr txBox="1"/>
      </xdr:nvSpPr>
      <xdr:spPr>
        <a:xfrm>
          <a:off x="8515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54990</xdr:rowOff>
    </xdr:from>
    <xdr:ext cx="469744" cy="259045"/>
    <xdr:sp macro="" textlink="">
      <xdr:nvSpPr>
        <xdr:cNvPr id="158" name="n_3mainValue【体育館・プール】&#10;一人当たり面積"/>
        <xdr:cNvSpPr txBox="1"/>
      </xdr:nvSpPr>
      <xdr:spPr>
        <a:xfrm>
          <a:off x="7626427" y="1085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59889</xdr:rowOff>
    </xdr:from>
    <xdr:ext cx="469744" cy="259045"/>
    <xdr:sp macro="" textlink="">
      <xdr:nvSpPr>
        <xdr:cNvPr id="159" name="n_4mainValue【体育館・プール】&#10;一人当たり面積"/>
        <xdr:cNvSpPr txBox="1"/>
      </xdr:nvSpPr>
      <xdr:spPr>
        <a:xfrm>
          <a:off x="67374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1" name="直線コネクタ 1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2" name="テキスト ボックス 17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3" name="直線コネクタ 1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4" name="テキスト ボックス 1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5" name="直線コネクタ 1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6" name="テキスト ボックス 1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7" name="直線コネクタ 1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8" name="テキスト ボックス 1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9" name="直線コネクタ 1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0" name="テキスト ボックス 1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1" name="直線コネクタ 1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2" name="テキスト ボックス 18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185" name="直線コネクタ 184"/>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186"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187" name="直線コネクタ 186"/>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188"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189" name="直線コネクタ 188"/>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190" name="【福祉施設】&#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91" name="フローチャート: 判断 190"/>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192" name="フローチャート: 判断 191"/>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193" name="フローチャート: 判断 192"/>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194" name="フローチャート: 判断 193"/>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195" name="フローチャート: 判断 194"/>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114663</xdr:rowOff>
    </xdr:from>
    <xdr:to>
      <xdr:col>20</xdr:col>
      <xdr:colOff>38100</xdr:colOff>
      <xdr:row>83</xdr:row>
      <xdr:rowOff>44813</xdr:rowOff>
    </xdr:to>
    <xdr:sp macro="" textlink="">
      <xdr:nvSpPr>
        <xdr:cNvPr id="201" name="楕円 200"/>
        <xdr:cNvSpPr/>
      </xdr:nvSpPr>
      <xdr:spPr>
        <a:xfrm>
          <a:off x="3746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02" name="楕円 201"/>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132806</xdr:rowOff>
    </xdr:from>
    <xdr:to>
      <xdr:col>19</xdr:col>
      <xdr:colOff>177800</xdr:colOff>
      <xdr:row>82</xdr:row>
      <xdr:rowOff>165463</xdr:rowOff>
    </xdr:to>
    <xdr:cxnSp macro="">
      <xdr:nvCxnSpPr>
        <xdr:cNvPr id="203" name="直線コネクタ 202"/>
        <xdr:cNvCxnSpPr/>
      </xdr:nvCxnSpPr>
      <xdr:spPr>
        <a:xfrm>
          <a:off x="2908300" y="1419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46082</xdr:rowOff>
    </xdr:from>
    <xdr:to>
      <xdr:col>10</xdr:col>
      <xdr:colOff>165100</xdr:colOff>
      <xdr:row>82</xdr:row>
      <xdr:rowOff>147682</xdr:rowOff>
    </xdr:to>
    <xdr:sp macro="" textlink="">
      <xdr:nvSpPr>
        <xdr:cNvPr id="204" name="楕円 203"/>
        <xdr:cNvSpPr/>
      </xdr:nvSpPr>
      <xdr:spPr>
        <a:xfrm>
          <a:off x="1968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96882</xdr:rowOff>
    </xdr:from>
    <xdr:to>
      <xdr:col>15</xdr:col>
      <xdr:colOff>50800</xdr:colOff>
      <xdr:row>82</xdr:row>
      <xdr:rowOff>132806</xdr:rowOff>
    </xdr:to>
    <xdr:cxnSp macro="">
      <xdr:nvCxnSpPr>
        <xdr:cNvPr id="205" name="直線コネクタ 204"/>
        <xdr:cNvCxnSpPr/>
      </xdr:nvCxnSpPr>
      <xdr:spPr>
        <a:xfrm>
          <a:off x="2019300" y="141557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77107</xdr:rowOff>
    </xdr:from>
    <xdr:to>
      <xdr:col>6</xdr:col>
      <xdr:colOff>38100</xdr:colOff>
      <xdr:row>83</xdr:row>
      <xdr:rowOff>7257</xdr:rowOff>
    </xdr:to>
    <xdr:sp macro="" textlink="">
      <xdr:nvSpPr>
        <xdr:cNvPr id="206" name="楕円 205"/>
        <xdr:cNvSpPr/>
      </xdr:nvSpPr>
      <xdr:spPr>
        <a:xfrm>
          <a:off x="1079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96882</xdr:rowOff>
    </xdr:from>
    <xdr:to>
      <xdr:col>10</xdr:col>
      <xdr:colOff>114300</xdr:colOff>
      <xdr:row>82</xdr:row>
      <xdr:rowOff>127907</xdr:rowOff>
    </xdr:to>
    <xdr:cxnSp macro="">
      <xdr:nvCxnSpPr>
        <xdr:cNvPr id="207" name="直線コネクタ 206"/>
        <xdr:cNvCxnSpPr/>
      </xdr:nvCxnSpPr>
      <xdr:spPr>
        <a:xfrm flipV="1">
          <a:off x="1130300" y="141557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208" name="n_1aveValue【福祉施設】&#10;有形固定資産減価償却率"/>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09" name="n_2ave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210" name="n_3aveValue【福祉施設】&#10;有形固定資産減価償却率"/>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63698</xdr:rowOff>
    </xdr:from>
    <xdr:ext cx="405111" cy="259045"/>
    <xdr:sp macro="" textlink="">
      <xdr:nvSpPr>
        <xdr:cNvPr id="211" name="n_4aveValue【福祉施設】&#10;有形固定資産減価償却率"/>
        <xdr:cNvSpPr txBox="1"/>
      </xdr:nvSpPr>
      <xdr:spPr>
        <a:xfrm>
          <a:off x="927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35940</xdr:rowOff>
    </xdr:from>
    <xdr:ext cx="405111" cy="259045"/>
    <xdr:sp macro="" textlink="">
      <xdr:nvSpPr>
        <xdr:cNvPr id="212" name="n_1main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213" name="n_2main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164209</xdr:rowOff>
    </xdr:from>
    <xdr:ext cx="405111" cy="259045"/>
    <xdr:sp macro="" textlink="">
      <xdr:nvSpPr>
        <xdr:cNvPr id="214" name="n_3mainValue【福祉施設】&#10;有形固定資産減価償却率"/>
        <xdr:cNvSpPr txBox="1"/>
      </xdr:nvSpPr>
      <xdr:spPr>
        <a:xfrm>
          <a:off x="1816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23784</xdr:rowOff>
    </xdr:from>
    <xdr:ext cx="405111" cy="259045"/>
    <xdr:sp macro="" textlink="">
      <xdr:nvSpPr>
        <xdr:cNvPr id="215" name="n_4mainValue【福祉施設】&#10;有形固定資産減価償却率"/>
        <xdr:cNvSpPr txBox="1"/>
      </xdr:nvSpPr>
      <xdr:spPr>
        <a:xfrm>
          <a:off x="927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239" name="直線コネクタ 238"/>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40"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41" name="直線コネクタ 240"/>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42"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43" name="直線コネクタ 242"/>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59072</xdr:rowOff>
    </xdr:from>
    <xdr:ext cx="469744" cy="259045"/>
    <xdr:sp macro="" textlink="">
      <xdr:nvSpPr>
        <xdr:cNvPr id="244" name="【福祉施設】&#10;一人当たり面積平均値テキスト"/>
        <xdr:cNvSpPr txBox="1"/>
      </xdr:nvSpPr>
      <xdr:spPr>
        <a:xfrm>
          <a:off x="105156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45" name="フローチャート: 判断 244"/>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246" name="フローチャート: 判断 245"/>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247" name="フローチャート: 判断 246"/>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248" name="フローチャート: 判断 247"/>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249" name="フローチャート: 判断 248"/>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69214</xdr:rowOff>
    </xdr:from>
    <xdr:to>
      <xdr:col>50</xdr:col>
      <xdr:colOff>165100</xdr:colOff>
      <xdr:row>84</xdr:row>
      <xdr:rowOff>170814</xdr:rowOff>
    </xdr:to>
    <xdr:sp macro="" textlink="">
      <xdr:nvSpPr>
        <xdr:cNvPr id="255" name="楕円 254"/>
        <xdr:cNvSpPr/>
      </xdr:nvSpPr>
      <xdr:spPr>
        <a:xfrm>
          <a:off x="9588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74930</xdr:rowOff>
    </xdr:from>
    <xdr:to>
      <xdr:col>46</xdr:col>
      <xdr:colOff>38100</xdr:colOff>
      <xdr:row>85</xdr:row>
      <xdr:rowOff>5080</xdr:rowOff>
    </xdr:to>
    <xdr:sp macro="" textlink="">
      <xdr:nvSpPr>
        <xdr:cNvPr id="256" name="楕円 255"/>
        <xdr:cNvSpPr/>
      </xdr:nvSpPr>
      <xdr:spPr>
        <a:xfrm>
          <a:off x="8699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120014</xdr:rowOff>
    </xdr:from>
    <xdr:to>
      <xdr:col>50</xdr:col>
      <xdr:colOff>114300</xdr:colOff>
      <xdr:row>84</xdr:row>
      <xdr:rowOff>125730</xdr:rowOff>
    </xdr:to>
    <xdr:cxnSp macro="">
      <xdr:nvCxnSpPr>
        <xdr:cNvPr id="257" name="直線コネクタ 256"/>
        <xdr:cNvCxnSpPr/>
      </xdr:nvCxnSpPr>
      <xdr:spPr>
        <a:xfrm flipV="1">
          <a:off x="8750300" y="145218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80645</xdr:rowOff>
    </xdr:from>
    <xdr:to>
      <xdr:col>41</xdr:col>
      <xdr:colOff>101600</xdr:colOff>
      <xdr:row>85</xdr:row>
      <xdr:rowOff>10795</xdr:rowOff>
    </xdr:to>
    <xdr:sp macro="" textlink="">
      <xdr:nvSpPr>
        <xdr:cNvPr id="258" name="楕円 257"/>
        <xdr:cNvSpPr/>
      </xdr:nvSpPr>
      <xdr:spPr>
        <a:xfrm>
          <a:off x="7810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125730</xdr:rowOff>
    </xdr:from>
    <xdr:to>
      <xdr:col>45</xdr:col>
      <xdr:colOff>177800</xdr:colOff>
      <xdr:row>84</xdr:row>
      <xdr:rowOff>131445</xdr:rowOff>
    </xdr:to>
    <xdr:cxnSp macro="">
      <xdr:nvCxnSpPr>
        <xdr:cNvPr id="259" name="直線コネクタ 258"/>
        <xdr:cNvCxnSpPr/>
      </xdr:nvCxnSpPr>
      <xdr:spPr>
        <a:xfrm flipV="1">
          <a:off x="7861300" y="145275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88264</xdr:rowOff>
    </xdr:from>
    <xdr:to>
      <xdr:col>36</xdr:col>
      <xdr:colOff>165100</xdr:colOff>
      <xdr:row>85</xdr:row>
      <xdr:rowOff>18414</xdr:rowOff>
    </xdr:to>
    <xdr:sp macro="" textlink="">
      <xdr:nvSpPr>
        <xdr:cNvPr id="260" name="楕円 259"/>
        <xdr:cNvSpPr/>
      </xdr:nvSpPr>
      <xdr:spPr>
        <a:xfrm>
          <a:off x="6921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131445</xdr:rowOff>
    </xdr:from>
    <xdr:to>
      <xdr:col>41</xdr:col>
      <xdr:colOff>50800</xdr:colOff>
      <xdr:row>84</xdr:row>
      <xdr:rowOff>139064</xdr:rowOff>
    </xdr:to>
    <xdr:cxnSp macro="">
      <xdr:nvCxnSpPr>
        <xdr:cNvPr id="261" name="直線コネクタ 260"/>
        <xdr:cNvCxnSpPr/>
      </xdr:nvCxnSpPr>
      <xdr:spPr>
        <a:xfrm flipV="1">
          <a:off x="6972300" y="145332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262"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263"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264"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265"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161941</xdr:rowOff>
    </xdr:from>
    <xdr:ext cx="469744" cy="259045"/>
    <xdr:sp macro="" textlink="">
      <xdr:nvSpPr>
        <xdr:cNvPr id="266" name="n_1mainValue【福祉施設】&#10;一人当たり面積"/>
        <xdr:cNvSpPr txBox="1"/>
      </xdr:nvSpPr>
      <xdr:spPr>
        <a:xfrm>
          <a:off x="9391727" y="1456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167657</xdr:rowOff>
    </xdr:from>
    <xdr:ext cx="469744" cy="259045"/>
    <xdr:sp macro="" textlink="">
      <xdr:nvSpPr>
        <xdr:cNvPr id="267" name="n_2mainValue【福祉施設】&#10;一人当たり面積"/>
        <xdr:cNvSpPr txBox="1"/>
      </xdr:nvSpPr>
      <xdr:spPr>
        <a:xfrm>
          <a:off x="8515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1922</xdr:rowOff>
    </xdr:from>
    <xdr:ext cx="469744" cy="259045"/>
    <xdr:sp macro="" textlink="">
      <xdr:nvSpPr>
        <xdr:cNvPr id="268" name="n_3mainValue【福祉施設】&#10;一人当たり面積"/>
        <xdr:cNvSpPr txBox="1"/>
      </xdr:nvSpPr>
      <xdr:spPr>
        <a:xfrm>
          <a:off x="7626427" y="1457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9541</xdr:rowOff>
    </xdr:from>
    <xdr:ext cx="469744" cy="259045"/>
    <xdr:sp macro="" textlink="">
      <xdr:nvSpPr>
        <xdr:cNvPr id="269" name="n_4mainValue【福祉施設】&#10;一人当たり面積"/>
        <xdr:cNvSpPr txBox="1"/>
      </xdr:nvSpPr>
      <xdr:spPr>
        <a:xfrm>
          <a:off x="6737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94" name="直線コネクタ 293"/>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95"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96" name="直線コネクタ 295"/>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97"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98" name="直線コネクタ 297"/>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299" name="【市民会館】&#10;有形固定資産減価償却率平均値テキスト"/>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00" name="フローチャート: 判断 299"/>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01" name="フローチャート: 判断 300"/>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02" name="フローチャート: 判断 301"/>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03" name="フローチャート: 判断 302"/>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04" name="フローチャート: 判断 303"/>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10" name="楕円 309"/>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44450</xdr:rowOff>
    </xdr:from>
    <xdr:to>
      <xdr:col>15</xdr:col>
      <xdr:colOff>101600</xdr:colOff>
      <xdr:row>101</xdr:row>
      <xdr:rowOff>146050</xdr:rowOff>
    </xdr:to>
    <xdr:sp macro="" textlink="">
      <xdr:nvSpPr>
        <xdr:cNvPr id="311" name="楕円 310"/>
        <xdr:cNvSpPr/>
      </xdr:nvSpPr>
      <xdr:spPr>
        <a:xfrm>
          <a:off x="2857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95250</xdr:rowOff>
    </xdr:from>
    <xdr:to>
      <xdr:col>19</xdr:col>
      <xdr:colOff>177800</xdr:colOff>
      <xdr:row>101</xdr:row>
      <xdr:rowOff>133350</xdr:rowOff>
    </xdr:to>
    <xdr:cxnSp macro="">
      <xdr:nvCxnSpPr>
        <xdr:cNvPr id="312" name="直線コネクタ 311"/>
        <xdr:cNvCxnSpPr/>
      </xdr:nvCxnSpPr>
      <xdr:spPr>
        <a:xfrm>
          <a:off x="2908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6350</xdr:rowOff>
    </xdr:from>
    <xdr:to>
      <xdr:col>10</xdr:col>
      <xdr:colOff>165100</xdr:colOff>
      <xdr:row>101</xdr:row>
      <xdr:rowOff>107950</xdr:rowOff>
    </xdr:to>
    <xdr:sp macro="" textlink="">
      <xdr:nvSpPr>
        <xdr:cNvPr id="313" name="楕円 312"/>
        <xdr:cNvSpPr/>
      </xdr:nvSpPr>
      <xdr:spPr>
        <a:xfrm>
          <a:off x="1968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57150</xdr:rowOff>
    </xdr:from>
    <xdr:to>
      <xdr:col>15</xdr:col>
      <xdr:colOff>50800</xdr:colOff>
      <xdr:row>101</xdr:row>
      <xdr:rowOff>95250</xdr:rowOff>
    </xdr:to>
    <xdr:cxnSp macro="">
      <xdr:nvCxnSpPr>
        <xdr:cNvPr id="314" name="直線コネクタ 313"/>
        <xdr:cNvCxnSpPr/>
      </xdr:nvCxnSpPr>
      <xdr:spPr>
        <a:xfrm>
          <a:off x="2019300" y="1737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139700</xdr:rowOff>
    </xdr:from>
    <xdr:to>
      <xdr:col>6</xdr:col>
      <xdr:colOff>38100</xdr:colOff>
      <xdr:row>101</xdr:row>
      <xdr:rowOff>69850</xdr:rowOff>
    </xdr:to>
    <xdr:sp macro="" textlink="">
      <xdr:nvSpPr>
        <xdr:cNvPr id="315" name="楕円 314"/>
        <xdr:cNvSpPr/>
      </xdr:nvSpPr>
      <xdr:spPr>
        <a:xfrm>
          <a:off x="1079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19050</xdr:rowOff>
    </xdr:from>
    <xdr:to>
      <xdr:col>10</xdr:col>
      <xdr:colOff>114300</xdr:colOff>
      <xdr:row>101</xdr:row>
      <xdr:rowOff>57150</xdr:rowOff>
    </xdr:to>
    <xdr:cxnSp macro="">
      <xdr:nvCxnSpPr>
        <xdr:cNvPr id="316" name="直線コネクタ 315"/>
        <xdr:cNvCxnSpPr/>
      </xdr:nvCxnSpPr>
      <xdr:spPr>
        <a:xfrm>
          <a:off x="1130300" y="1733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66691</xdr:rowOff>
    </xdr:from>
    <xdr:ext cx="405111" cy="259045"/>
    <xdr:sp macro="" textlink="">
      <xdr:nvSpPr>
        <xdr:cNvPr id="317" name="n_1aveValue【市民会館】&#10;有形固定資産減価償却率"/>
        <xdr:cNvSpPr txBox="1"/>
      </xdr:nvSpPr>
      <xdr:spPr>
        <a:xfrm>
          <a:off x="35820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13352</xdr:rowOff>
    </xdr:from>
    <xdr:ext cx="405111" cy="259045"/>
    <xdr:sp macro="" textlink="">
      <xdr:nvSpPr>
        <xdr:cNvPr id="318" name="n_2aveValue【市民会館】&#10;有形固定資産減価償却率"/>
        <xdr:cNvSpPr txBox="1"/>
      </xdr:nvSpPr>
      <xdr:spPr>
        <a:xfrm>
          <a:off x="2705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319" name="n_3aveValue【市民会館】&#10;有形固定資産減価償却率"/>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83838</xdr:rowOff>
    </xdr:from>
    <xdr:ext cx="405111" cy="259045"/>
    <xdr:sp macro="" textlink="">
      <xdr:nvSpPr>
        <xdr:cNvPr id="320" name="n_4aveValue【市民会館】&#10;有形固定資産減価償却率"/>
        <xdr:cNvSpPr txBox="1"/>
      </xdr:nvSpPr>
      <xdr:spPr>
        <a:xfrm>
          <a:off x="927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321" name="n_1mainValue【市民会館】&#10;有形固定資産減価償却率"/>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162577</xdr:rowOff>
    </xdr:from>
    <xdr:ext cx="405111" cy="259045"/>
    <xdr:sp macro="" textlink="">
      <xdr:nvSpPr>
        <xdr:cNvPr id="322" name="n_2mainValue【市民会館】&#10;有形固定資産減価償却率"/>
        <xdr:cNvSpPr txBox="1"/>
      </xdr:nvSpPr>
      <xdr:spPr>
        <a:xfrm>
          <a:off x="2705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124477</xdr:rowOff>
    </xdr:from>
    <xdr:ext cx="405111" cy="259045"/>
    <xdr:sp macro="" textlink="">
      <xdr:nvSpPr>
        <xdr:cNvPr id="323" name="n_3mainValue【市民会館】&#10;有形固定資産減価償却率"/>
        <xdr:cNvSpPr txBox="1"/>
      </xdr:nvSpPr>
      <xdr:spPr>
        <a:xfrm>
          <a:off x="1816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86377</xdr:rowOff>
    </xdr:from>
    <xdr:ext cx="405111" cy="259045"/>
    <xdr:sp macro="" textlink="">
      <xdr:nvSpPr>
        <xdr:cNvPr id="324" name="n_4mainValue【市民会館】&#10;有形固定資産減価償却率"/>
        <xdr:cNvSpPr txBox="1"/>
      </xdr:nvSpPr>
      <xdr:spPr>
        <a:xfrm>
          <a:off x="927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50" name="直線コネクタ 349"/>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51"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52" name="直線コネクタ 351"/>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53"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4" name="直線コネクタ 353"/>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355" name="【市民会館】&#10;一人当たり面積平均値テキスト"/>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56" name="フローチャート: 判断 355"/>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57" name="フローチャート: 判断 356"/>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58" name="フローチャート: 判断 357"/>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59" name="フローチャート: 判断 358"/>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360" name="フローチャート: 判断 359"/>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366" name="楕円 365"/>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147864</xdr:rowOff>
    </xdr:from>
    <xdr:to>
      <xdr:col>46</xdr:col>
      <xdr:colOff>38100</xdr:colOff>
      <xdr:row>106</xdr:row>
      <xdr:rowOff>78014</xdr:rowOff>
    </xdr:to>
    <xdr:sp macro="" textlink="">
      <xdr:nvSpPr>
        <xdr:cNvPr id="367" name="楕円 366"/>
        <xdr:cNvSpPr/>
      </xdr:nvSpPr>
      <xdr:spPr>
        <a:xfrm>
          <a:off x="869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27214</xdr:rowOff>
    </xdr:to>
    <xdr:cxnSp macro="">
      <xdr:nvCxnSpPr>
        <xdr:cNvPr id="368" name="直線コネクタ 367"/>
        <xdr:cNvCxnSpPr/>
      </xdr:nvCxnSpPr>
      <xdr:spPr>
        <a:xfrm flipV="1">
          <a:off x="8750300" y="181927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156029</xdr:rowOff>
    </xdr:from>
    <xdr:to>
      <xdr:col>41</xdr:col>
      <xdr:colOff>101600</xdr:colOff>
      <xdr:row>106</xdr:row>
      <xdr:rowOff>86179</xdr:rowOff>
    </xdr:to>
    <xdr:sp macro="" textlink="">
      <xdr:nvSpPr>
        <xdr:cNvPr id="369" name="楕円 368"/>
        <xdr:cNvSpPr/>
      </xdr:nvSpPr>
      <xdr:spPr>
        <a:xfrm>
          <a:off x="781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27214</xdr:rowOff>
    </xdr:from>
    <xdr:to>
      <xdr:col>45</xdr:col>
      <xdr:colOff>177800</xdr:colOff>
      <xdr:row>106</xdr:row>
      <xdr:rowOff>35379</xdr:rowOff>
    </xdr:to>
    <xdr:cxnSp macro="">
      <xdr:nvCxnSpPr>
        <xdr:cNvPr id="370" name="直線コネクタ 369"/>
        <xdr:cNvCxnSpPr/>
      </xdr:nvCxnSpPr>
      <xdr:spPr>
        <a:xfrm flipV="1">
          <a:off x="7861300" y="182009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165826</xdr:rowOff>
    </xdr:from>
    <xdr:to>
      <xdr:col>36</xdr:col>
      <xdr:colOff>165100</xdr:colOff>
      <xdr:row>106</xdr:row>
      <xdr:rowOff>95976</xdr:rowOff>
    </xdr:to>
    <xdr:sp macro="" textlink="">
      <xdr:nvSpPr>
        <xdr:cNvPr id="371" name="楕円 370"/>
        <xdr:cNvSpPr/>
      </xdr:nvSpPr>
      <xdr:spPr>
        <a:xfrm>
          <a:off x="692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35379</xdr:rowOff>
    </xdr:from>
    <xdr:to>
      <xdr:col>41</xdr:col>
      <xdr:colOff>50800</xdr:colOff>
      <xdr:row>106</xdr:row>
      <xdr:rowOff>45176</xdr:rowOff>
    </xdr:to>
    <xdr:cxnSp macro="">
      <xdr:nvCxnSpPr>
        <xdr:cNvPr id="372" name="直線コネクタ 371"/>
        <xdr:cNvCxnSpPr/>
      </xdr:nvCxnSpPr>
      <xdr:spPr>
        <a:xfrm flipV="1">
          <a:off x="6972300" y="1820907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373" name="n_1aveValue【市民会館】&#10;一人当たり面積"/>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374" name="n_2ave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375" name="n_3ave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376"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86377</xdr:rowOff>
    </xdr:from>
    <xdr:ext cx="469744" cy="259045"/>
    <xdr:sp macro="" textlink="">
      <xdr:nvSpPr>
        <xdr:cNvPr id="377" name="n_1mainValue【市民会館】&#10;一人当たり面積"/>
        <xdr:cNvSpPr txBox="1"/>
      </xdr:nvSpPr>
      <xdr:spPr>
        <a:xfrm>
          <a:off x="93917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94541</xdr:rowOff>
    </xdr:from>
    <xdr:ext cx="469744" cy="259045"/>
    <xdr:sp macro="" textlink="">
      <xdr:nvSpPr>
        <xdr:cNvPr id="378" name="n_2mainValue【市民会館】&#10;一人当たり面積"/>
        <xdr:cNvSpPr txBox="1"/>
      </xdr:nvSpPr>
      <xdr:spPr>
        <a:xfrm>
          <a:off x="8515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102706</xdr:rowOff>
    </xdr:from>
    <xdr:ext cx="469744" cy="259045"/>
    <xdr:sp macro="" textlink="">
      <xdr:nvSpPr>
        <xdr:cNvPr id="379" name="n_3mainValue【市民会館】&#10;一人当たり面積"/>
        <xdr:cNvSpPr txBox="1"/>
      </xdr:nvSpPr>
      <xdr:spPr>
        <a:xfrm>
          <a:off x="7626427" y="1793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87103</xdr:rowOff>
    </xdr:from>
    <xdr:ext cx="469744" cy="259045"/>
    <xdr:sp macro="" textlink="">
      <xdr:nvSpPr>
        <xdr:cNvPr id="380" name="n_4mainValue【市民会館】&#10;一人当たり面積"/>
        <xdr:cNvSpPr txBox="1"/>
      </xdr:nvSpPr>
      <xdr:spPr>
        <a:xfrm>
          <a:off x="6737427" y="182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05" name="直線コネクタ 404"/>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7" name="直線コネクタ 40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08"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09" name="直線コネクタ 408"/>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410"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1" name="フローチャート: 判断 410"/>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12" name="フローチャート: 判断 411"/>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3" name="フローチャート: 判断 412"/>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14" name="フローチャート: 判断 413"/>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15" name="フローチャート: 判断 414"/>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4445</xdr:rowOff>
    </xdr:from>
    <xdr:to>
      <xdr:col>81</xdr:col>
      <xdr:colOff>101600</xdr:colOff>
      <xdr:row>41</xdr:row>
      <xdr:rowOff>106045</xdr:rowOff>
    </xdr:to>
    <xdr:sp macro="" textlink="">
      <xdr:nvSpPr>
        <xdr:cNvPr id="421" name="楕円 420"/>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156845</xdr:rowOff>
    </xdr:from>
    <xdr:to>
      <xdr:col>76</xdr:col>
      <xdr:colOff>165100</xdr:colOff>
      <xdr:row>41</xdr:row>
      <xdr:rowOff>86995</xdr:rowOff>
    </xdr:to>
    <xdr:sp macro="" textlink="">
      <xdr:nvSpPr>
        <xdr:cNvPr id="422" name="楕円 421"/>
        <xdr:cNvSpPr/>
      </xdr:nvSpPr>
      <xdr:spPr>
        <a:xfrm>
          <a:off x="14541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36195</xdr:rowOff>
    </xdr:from>
    <xdr:to>
      <xdr:col>81</xdr:col>
      <xdr:colOff>50800</xdr:colOff>
      <xdr:row>41</xdr:row>
      <xdr:rowOff>55245</xdr:rowOff>
    </xdr:to>
    <xdr:cxnSp macro="">
      <xdr:nvCxnSpPr>
        <xdr:cNvPr id="423" name="直線コネクタ 422"/>
        <xdr:cNvCxnSpPr/>
      </xdr:nvCxnSpPr>
      <xdr:spPr>
        <a:xfrm>
          <a:off x="14592300" y="70656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135890</xdr:rowOff>
    </xdr:from>
    <xdr:to>
      <xdr:col>72</xdr:col>
      <xdr:colOff>38100</xdr:colOff>
      <xdr:row>41</xdr:row>
      <xdr:rowOff>66040</xdr:rowOff>
    </xdr:to>
    <xdr:sp macro="" textlink="">
      <xdr:nvSpPr>
        <xdr:cNvPr id="424" name="楕円 423"/>
        <xdr:cNvSpPr/>
      </xdr:nvSpPr>
      <xdr:spPr>
        <a:xfrm>
          <a:off x="13652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15240</xdr:rowOff>
    </xdr:from>
    <xdr:to>
      <xdr:col>76</xdr:col>
      <xdr:colOff>114300</xdr:colOff>
      <xdr:row>41</xdr:row>
      <xdr:rowOff>36195</xdr:rowOff>
    </xdr:to>
    <xdr:cxnSp macro="">
      <xdr:nvCxnSpPr>
        <xdr:cNvPr id="425" name="直線コネクタ 424"/>
        <xdr:cNvCxnSpPr/>
      </xdr:nvCxnSpPr>
      <xdr:spPr>
        <a:xfrm>
          <a:off x="13703300" y="70446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426" name="n_1aveValue【一般廃棄物処理施設】&#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27" name="n_2ave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428" name="n_3ave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429"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97172</xdr:rowOff>
    </xdr:from>
    <xdr:ext cx="405111" cy="259045"/>
    <xdr:sp macro="" textlink="">
      <xdr:nvSpPr>
        <xdr:cNvPr id="430" name="n_1mainValue【一般廃棄物処理施設】&#10;有形固定資産減価償却率"/>
        <xdr:cNvSpPr txBox="1"/>
      </xdr:nvSpPr>
      <xdr:spPr>
        <a:xfrm>
          <a:off x="152660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78122</xdr:rowOff>
    </xdr:from>
    <xdr:ext cx="405111" cy="259045"/>
    <xdr:sp macro="" textlink="">
      <xdr:nvSpPr>
        <xdr:cNvPr id="431" name="n_2mainValue【一般廃棄物処理施設】&#10;有形固定資産減価償却率"/>
        <xdr:cNvSpPr txBox="1"/>
      </xdr:nvSpPr>
      <xdr:spPr>
        <a:xfrm>
          <a:off x="14389744"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57167</xdr:rowOff>
    </xdr:from>
    <xdr:ext cx="405111" cy="259045"/>
    <xdr:sp macro="" textlink="">
      <xdr:nvSpPr>
        <xdr:cNvPr id="432" name="n_3mainValue【一般廃棄物処理施設】&#10;有形固定資産減価償却率"/>
        <xdr:cNvSpPr txBox="1"/>
      </xdr:nvSpPr>
      <xdr:spPr>
        <a:xfrm>
          <a:off x="13500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54" name="直線コネクタ 453"/>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55"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56" name="直線コネクタ 455"/>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57"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58" name="直線コネクタ 457"/>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459" name="【一般廃棄物処理施設】&#10;一人当たり有形固定資産（償却資産）額平均値テキスト"/>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60" name="フローチャート: 判断 459"/>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61" name="フローチャート: 判断 460"/>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62" name="フローチャート: 判断 461"/>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63" name="フローチャート: 判断 462"/>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64" name="フローチャート: 判断 463"/>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6965</xdr:rowOff>
    </xdr:from>
    <xdr:to>
      <xdr:col>112</xdr:col>
      <xdr:colOff>38100</xdr:colOff>
      <xdr:row>39</xdr:row>
      <xdr:rowOff>108565</xdr:rowOff>
    </xdr:to>
    <xdr:sp macro="" textlink="">
      <xdr:nvSpPr>
        <xdr:cNvPr id="470" name="楕円 469"/>
        <xdr:cNvSpPr/>
      </xdr:nvSpPr>
      <xdr:spPr>
        <a:xfrm>
          <a:off x="21272500" y="66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34533</xdr:rowOff>
    </xdr:from>
    <xdr:to>
      <xdr:col>107</xdr:col>
      <xdr:colOff>101600</xdr:colOff>
      <xdr:row>39</xdr:row>
      <xdr:rowOff>136133</xdr:rowOff>
    </xdr:to>
    <xdr:sp macro="" textlink="">
      <xdr:nvSpPr>
        <xdr:cNvPr id="471" name="楕円 470"/>
        <xdr:cNvSpPr/>
      </xdr:nvSpPr>
      <xdr:spPr>
        <a:xfrm>
          <a:off x="20383500" y="67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57765</xdr:rowOff>
    </xdr:from>
    <xdr:to>
      <xdr:col>111</xdr:col>
      <xdr:colOff>177800</xdr:colOff>
      <xdr:row>39</xdr:row>
      <xdr:rowOff>85333</xdr:rowOff>
    </xdr:to>
    <xdr:cxnSp macro="">
      <xdr:nvCxnSpPr>
        <xdr:cNvPr id="472" name="直線コネクタ 471"/>
        <xdr:cNvCxnSpPr/>
      </xdr:nvCxnSpPr>
      <xdr:spPr>
        <a:xfrm flipV="1">
          <a:off x="20434300" y="6744315"/>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44664</xdr:rowOff>
    </xdr:from>
    <xdr:to>
      <xdr:col>102</xdr:col>
      <xdr:colOff>165100</xdr:colOff>
      <xdr:row>39</xdr:row>
      <xdr:rowOff>146264</xdr:rowOff>
    </xdr:to>
    <xdr:sp macro="" textlink="">
      <xdr:nvSpPr>
        <xdr:cNvPr id="473" name="楕円 472"/>
        <xdr:cNvSpPr/>
      </xdr:nvSpPr>
      <xdr:spPr>
        <a:xfrm>
          <a:off x="19494500" y="67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85333</xdr:rowOff>
    </xdr:from>
    <xdr:to>
      <xdr:col>107</xdr:col>
      <xdr:colOff>50800</xdr:colOff>
      <xdr:row>39</xdr:row>
      <xdr:rowOff>95464</xdr:rowOff>
    </xdr:to>
    <xdr:cxnSp macro="">
      <xdr:nvCxnSpPr>
        <xdr:cNvPr id="474" name="直線コネクタ 473"/>
        <xdr:cNvCxnSpPr/>
      </xdr:nvCxnSpPr>
      <xdr:spPr>
        <a:xfrm flipV="1">
          <a:off x="19545300" y="6771883"/>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475"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476" name="n_2aveValue【一般廃棄物処理施設】&#10;一人当たり有形固定資産（償却資産）額"/>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477" name="n_3aveValue【一般廃棄物処理施設】&#10;一人当たり有形固定資産（償却資産）額"/>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478"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125092</xdr:rowOff>
    </xdr:from>
    <xdr:ext cx="599010" cy="259045"/>
    <xdr:sp macro="" textlink="">
      <xdr:nvSpPr>
        <xdr:cNvPr id="479" name="n_1mainValue【一般廃棄物処理施設】&#10;一人当たり有形固定資産（償却資産）額"/>
        <xdr:cNvSpPr txBox="1"/>
      </xdr:nvSpPr>
      <xdr:spPr>
        <a:xfrm>
          <a:off x="21011095" y="646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152660</xdr:rowOff>
    </xdr:from>
    <xdr:ext cx="599010" cy="259045"/>
    <xdr:sp macro="" textlink="">
      <xdr:nvSpPr>
        <xdr:cNvPr id="480" name="n_2mainValue【一般廃棄物処理施設】&#10;一人当たり有形固定資産（償却資産）額"/>
        <xdr:cNvSpPr txBox="1"/>
      </xdr:nvSpPr>
      <xdr:spPr>
        <a:xfrm>
          <a:off x="20134795" y="649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162791</xdr:rowOff>
    </xdr:from>
    <xdr:ext cx="599010" cy="259045"/>
    <xdr:sp macro="" textlink="">
      <xdr:nvSpPr>
        <xdr:cNvPr id="481" name="n_3mainValue【一般廃棄物処理施設】&#10;一人当たり有形固定資産（償却資産）額"/>
        <xdr:cNvSpPr txBox="1"/>
      </xdr:nvSpPr>
      <xdr:spPr>
        <a:xfrm>
          <a:off x="19245795" y="650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0" name="テキスト ボックス 5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8" name="テキスト ボックス 5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0" name="テキスト ボックス 5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22" name="直線コネクタ 521"/>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23"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24" name="直線コネクタ 523"/>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25"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26" name="直線コネクタ 525"/>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527"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28" name="フローチャート: 判断 527"/>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29" name="フローチャート: 判断 528"/>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30" name="フローチャート: 判断 529"/>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531" name="フローチャート: 判断 530"/>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32" name="フローチャート: 判断 53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88264</xdr:rowOff>
    </xdr:from>
    <xdr:to>
      <xdr:col>81</xdr:col>
      <xdr:colOff>101600</xdr:colOff>
      <xdr:row>82</xdr:row>
      <xdr:rowOff>18414</xdr:rowOff>
    </xdr:to>
    <xdr:sp macro="" textlink="">
      <xdr:nvSpPr>
        <xdr:cNvPr id="538" name="楕円 537"/>
        <xdr:cNvSpPr/>
      </xdr:nvSpPr>
      <xdr:spPr>
        <a:xfrm>
          <a:off x="15430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539" name="楕円 538"/>
        <xdr:cNvSpPr/>
      </xdr:nvSpPr>
      <xdr:spPr>
        <a:xfrm>
          <a:off x="14541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57150</xdr:rowOff>
    </xdr:from>
    <xdr:to>
      <xdr:col>81</xdr:col>
      <xdr:colOff>50800</xdr:colOff>
      <xdr:row>81</xdr:row>
      <xdr:rowOff>139064</xdr:rowOff>
    </xdr:to>
    <xdr:cxnSp macro="">
      <xdr:nvCxnSpPr>
        <xdr:cNvPr id="540" name="直線コネクタ 539"/>
        <xdr:cNvCxnSpPr/>
      </xdr:nvCxnSpPr>
      <xdr:spPr>
        <a:xfrm>
          <a:off x="14592300" y="1394460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92075</xdr:rowOff>
    </xdr:from>
    <xdr:to>
      <xdr:col>72</xdr:col>
      <xdr:colOff>38100</xdr:colOff>
      <xdr:row>81</xdr:row>
      <xdr:rowOff>22225</xdr:rowOff>
    </xdr:to>
    <xdr:sp macro="" textlink="">
      <xdr:nvSpPr>
        <xdr:cNvPr id="541" name="楕円 540"/>
        <xdr:cNvSpPr/>
      </xdr:nvSpPr>
      <xdr:spPr>
        <a:xfrm>
          <a:off x="13652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142875</xdr:rowOff>
    </xdr:from>
    <xdr:to>
      <xdr:col>76</xdr:col>
      <xdr:colOff>114300</xdr:colOff>
      <xdr:row>81</xdr:row>
      <xdr:rowOff>57150</xdr:rowOff>
    </xdr:to>
    <xdr:cxnSp macro="">
      <xdr:nvCxnSpPr>
        <xdr:cNvPr id="542" name="直線コネクタ 541"/>
        <xdr:cNvCxnSpPr/>
      </xdr:nvCxnSpPr>
      <xdr:spPr>
        <a:xfrm>
          <a:off x="13703300" y="13858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53975</xdr:rowOff>
    </xdr:from>
    <xdr:to>
      <xdr:col>67</xdr:col>
      <xdr:colOff>101600</xdr:colOff>
      <xdr:row>86</xdr:row>
      <xdr:rowOff>155575</xdr:rowOff>
    </xdr:to>
    <xdr:sp macro="" textlink="">
      <xdr:nvSpPr>
        <xdr:cNvPr id="543" name="楕円 542"/>
        <xdr:cNvSpPr/>
      </xdr:nvSpPr>
      <xdr:spPr>
        <a:xfrm>
          <a:off x="12763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142875</xdr:rowOff>
    </xdr:from>
    <xdr:to>
      <xdr:col>71</xdr:col>
      <xdr:colOff>177800</xdr:colOff>
      <xdr:row>86</xdr:row>
      <xdr:rowOff>104775</xdr:rowOff>
    </xdr:to>
    <xdr:cxnSp macro="">
      <xdr:nvCxnSpPr>
        <xdr:cNvPr id="544" name="直線コネクタ 543"/>
        <xdr:cNvCxnSpPr/>
      </xdr:nvCxnSpPr>
      <xdr:spPr>
        <a:xfrm flipV="1">
          <a:off x="12814300" y="13858875"/>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545"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46"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547"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48"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9541</xdr:rowOff>
    </xdr:from>
    <xdr:ext cx="405111" cy="259045"/>
    <xdr:sp macro="" textlink="">
      <xdr:nvSpPr>
        <xdr:cNvPr id="549" name="n_1main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550" name="n_2mainValue【消防施設】&#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38752</xdr:rowOff>
    </xdr:from>
    <xdr:ext cx="405111" cy="259045"/>
    <xdr:sp macro="" textlink="">
      <xdr:nvSpPr>
        <xdr:cNvPr id="551" name="n_3mainValue【消防施設】&#10;有形固定資産減価償却率"/>
        <xdr:cNvSpPr txBox="1"/>
      </xdr:nvSpPr>
      <xdr:spPr>
        <a:xfrm>
          <a:off x="13500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146702</xdr:rowOff>
    </xdr:from>
    <xdr:ext cx="405111" cy="259045"/>
    <xdr:sp macro="" textlink="">
      <xdr:nvSpPr>
        <xdr:cNvPr id="552" name="n_4mainValue【消防施設】&#10;有形固定資産減価償却率"/>
        <xdr:cNvSpPr txBox="1"/>
      </xdr:nvSpPr>
      <xdr:spPr>
        <a:xfrm>
          <a:off x="12611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76" name="直線コネクタ 575"/>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7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78" name="直線コネクタ 57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79"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80" name="直線コネクタ 579"/>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581" name="【消防施設】&#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82" name="フローチャート: 判断 581"/>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83" name="フローチャート: 判断 582"/>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84" name="フローチャート: 判断 583"/>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85" name="フローチャート: 判断 584"/>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586" name="フローチャート: 判断 585"/>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592" name="楕円 591"/>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151130</xdr:rowOff>
    </xdr:from>
    <xdr:to>
      <xdr:col>107</xdr:col>
      <xdr:colOff>101600</xdr:colOff>
      <xdr:row>84</xdr:row>
      <xdr:rowOff>81280</xdr:rowOff>
    </xdr:to>
    <xdr:sp macro="" textlink="">
      <xdr:nvSpPr>
        <xdr:cNvPr id="593" name="楕円 592"/>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57150</xdr:rowOff>
    </xdr:to>
    <xdr:cxnSp macro="">
      <xdr:nvCxnSpPr>
        <xdr:cNvPr id="594" name="直線コネクタ 593"/>
        <xdr:cNvCxnSpPr/>
      </xdr:nvCxnSpPr>
      <xdr:spPr>
        <a:xfrm>
          <a:off x="20434300" y="14432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154939</xdr:rowOff>
    </xdr:from>
    <xdr:to>
      <xdr:col>102</xdr:col>
      <xdr:colOff>165100</xdr:colOff>
      <xdr:row>84</xdr:row>
      <xdr:rowOff>85089</xdr:rowOff>
    </xdr:to>
    <xdr:sp macro="" textlink="">
      <xdr:nvSpPr>
        <xdr:cNvPr id="595" name="楕円 594"/>
        <xdr:cNvSpPr/>
      </xdr:nvSpPr>
      <xdr:spPr>
        <a:xfrm>
          <a:off x="19494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34289</xdr:rowOff>
    </xdr:to>
    <xdr:cxnSp macro="">
      <xdr:nvCxnSpPr>
        <xdr:cNvPr id="596" name="直線コネクタ 595"/>
        <xdr:cNvCxnSpPr/>
      </xdr:nvCxnSpPr>
      <xdr:spPr>
        <a:xfrm flipV="1">
          <a:off x="19545300" y="14432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597" name="楕円 596"/>
        <xdr:cNvSpPr/>
      </xdr:nvSpPr>
      <xdr:spPr>
        <a:xfrm>
          <a:off x="18605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84</xdr:row>
      <xdr:rowOff>34289</xdr:rowOff>
    </xdr:to>
    <xdr:cxnSp macro="">
      <xdr:nvCxnSpPr>
        <xdr:cNvPr id="598" name="直線コネクタ 597"/>
        <xdr:cNvCxnSpPr/>
      </xdr:nvCxnSpPr>
      <xdr:spPr>
        <a:xfrm>
          <a:off x="18656300" y="13639800"/>
          <a:ext cx="889000" cy="79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599"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00"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01"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19066</xdr:rowOff>
    </xdr:from>
    <xdr:ext cx="469744" cy="259045"/>
    <xdr:sp macro="" textlink="">
      <xdr:nvSpPr>
        <xdr:cNvPr id="602" name="n_4aveValue【消防施設】&#10;一人当たり面積"/>
        <xdr:cNvSpPr txBox="1"/>
      </xdr:nvSpPr>
      <xdr:spPr>
        <a:xfrm>
          <a:off x="18421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603" name="n_1mainValue【消防施設】&#10;一人当たり面積"/>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72407</xdr:rowOff>
    </xdr:from>
    <xdr:ext cx="469744" cy="259045"/>
    <xdr:sp macro="" textlink="">
      <xdr:nvSpPr>
        <xdr:cNvPr id="604" name="n_2mainValue【消防施設】&#10;一人当たり面積"/>
        <xdr:cNvSpPr txBox="1"/>
      </xdr:nvSpPr>
      <xdr:spPr>
        <a:xfrm>
          <a:off x="20199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76216</xdr:rowOff>
    </xdr:from>
    <xdr:ext cx="469744" cy="259045"/>
    <xdr:sp macro="" textlink="">
      <xdr:nvSpPr>
        <xdr:cNvPr id="605" name="n_3mainValue【消防施設】&#10;一人当たり面積"/>
        <xdr:cNvSpPr txBox="1"/>
      </xdr:nvSpPr>
      <xdr:spPr>
        <a:xfrm>
          <a:off x="19310427"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606" name="n_4mainValue【消防施設】&#10;一人当たり面積"/>
        <xdr:cNvSpPr txBox="1"/>
      </xdr:nvSpPr>
      <xdr:spPr>
        <a:xfrm>
          <a:off x="18421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9" name="テキスト ボックス 6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9" name="テキスト ボックス 6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32" name="直線コネクタ 631"/>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33"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34" name="直線コネクタ 633"/>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35"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36" name="直線コネクタ 635"/>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37" name="【庁舎】&#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38" name="フローチャート: 判断 637"/>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39" name="フローチャート: 判断 638"/>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40" name="フローチャート: 判断 639"/>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41" name="フローチャート: 判断 640"/>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42" name="フローチャート: 判断 641"/>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648" name="楕円 647"/>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129902</xdr:rowOff>
    </xdr:from>
    <xdr:to>
      <xdr:col>76</xdr:col>
      <xdr:colOff>165100</xdr:colOff>
      <xdr:row>106</xdr:row>
      <xdr:rowOff>60052</xdr:rowOff>
    </xdr:to>
    <xdr:sp macro="" textlink="">
      <xdr:nvSpPr>
        <xdr:cNvPr id="649" name="楕円 648"/>
        <xdr:cNvSpPr/>
      </xdr:nvSpPr>
      <xdr:spPr>
        <a:xfrm>
          <a:off x="1454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xdr:rowOff>
    </xdr:from>
    <xdr:to>
      <xdr:col>81</xdr:col>
      <xdr:colOff>50800</xdr:colOff>
      <xdr:row>106</xdr:row>
      <xdr:rowOff>41911</xdr:rowOff>
    </xdr:to>
    <xdr:cxnSp macro="">
      <xdr:nvCxnSpPr>
        <xdr:cNvPr id="650" name="直線コネクタ 649"/>
        <xdr:cNvCxnSpPr/>
      </xdr:nvCxnSpPr>
      <xdr:spPr>
        <a:xfrm>
          <a:off x="14592300" y="181829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95613</xdr:rowOff>
    </xdr:from>
    <xdr:to>
      <xdr:col>72</xdr:col>
      <xdr:colOff>38100</xdr:colOff>
      <xdr:row>106</xdr:row>
      <xdr:rowOff>25763</xdr:rowOff>
    </xdr:to>
    <xdr:sp macro="" textlink="">
      <xdr:nvSpPr>
        <xdr:cNvPr id="651" name="楕円 650"/>
        <xdr:cNvSpPr/>
      </xdr:nvSpPr>
      <xdr:spPr>
        <a:xfrm>
          <a:off x="1365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146413</xdr:rowOff>
    </xdr:from>
    <xdr:to>
      <xdr:col>76</xdr:col>
      <xdr:colOff>114300</xdr:colOff>
      <xdr:row>106</xdr:row>
      <xdr:rowOff>9252</xdr:rowOff>
    </xdr:to>
    <xdr:cxnSp macro="">
      <xdr:nvCxnSpPr>
        <xdr:cNvPr id="652" name="直線コネクタ 651"/>
        <xdr:cNvCxnSpPr/>
      </xdr:nvCxnSpPr>
      <xdr:spPr>
        <a:xfrm>
          <a:off x="13703300" y="181486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653" name="楕円 652"/>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146413</xdr:rowOff>
    </xdr:to>
    <xdr:cxnSp macro="">
      <xdr:nvCxnSpPr>
        <xdr:cNvPr id="654" name="直線コネクタ 653"/>
        <xdr:cNvCxnSpPr/>
      </xdr:nvCxnSpPr>
      <xdr:spPr>
        <a:xfrm>
          <a:off x="12814300" y="181176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55"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56"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57"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58"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659" name="n_1mainValue【庁舎】&#10;有形固定資産減価償却率"/>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51179</xdr:rowOff>
    </xdr:from>
    <xdr:ext cx="405111" cy="259045"/>
    <xdr:sp macro="" textlink="">
      <xdr:nvSpPr>
        <xdr:cNvPr id="660" name="n_2mainValue【庁舎】&#10;有形固定資産減価償却率"/>
        <xdr:cNvSpPr txBox="1"/>
      </xdr:nvSpPr>
      <xdr:spPr>
        <a:xfrm>
          <a:off x="14389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16890</xdr:rowOff>
    </xdr:from>
    <xdr:ext cx="405111" cy="259045"/>
    <xdr:sp macro="" textlink="">
      <xdr:nvSpPr>
        <xdr:cNvPr id="661" name="n_3mainValue【庁舎】&#10;有形固定資産減価償却率"/>
        <xdr:cNvSpPr txBox="1"/>
      </xdr:nvSpPr>
      <xdr:spPr>
        <a:xfrm>
          <a:off x="13500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662" name="n_4mainValue【庁舎】&#10;有形固定資産減価償却率"/>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86" name="直線コネクタ 685"/>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87"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88" name="直線コネクタ 687"/>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89"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90" name="直線コネクタ 689"/>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691" name="【庁舎】&#10;一人当たり面積平均値テキスト"/>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92" name="フローチャート: 判断 691"/>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93" name="フローチャート: 判断 692"/>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94" name="フローチャート: 判断 693"/>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95" name="フローチャート: 判断 694"/>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696" name="フローチャート: 判断 695"/>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122555</xdr:rowOff>
    </xdr:from>
    <xdr:to>
      <xdr:col>112</xdr:col>
      <xdr:colOff>38100</xdr:colOff>
      <xdr:row>105</xdr:row>
      <xdr:rowOff>52705</xdr:rowOff>
    </xdr:to>
    <xdr:sp macro="" textlink="">
      <xdr:nvSpPr>
        <xdr:cNvPr id="702" name="楕円 701"/>
        <xdr:cNvSpPr/>
      </xdr:nvSpPr>
      <xdr:spPr>
        <a:xfrm>
          <a:off x="21272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132080</xdr:rowOff>
    </xdr:from>
    <xdr:to>
      <xdr:col>107</xdr:col>
      <xdr:colOff>101600</xdr:colOff>
      <xdr:row>105</xdr:row>
      <xdr:rowOff>62230</xdr:rowOff>
    </xdr:to>
    <xdr:sp macro="" textlink="">
      <xdr:nvSpPr>
        <xdr:cNvPr id="703" name="楕円 702"/>
        <xdr:cNvSpPr/>
      </xdr:nvSpPr>
      <xdr:spPr>
        <a:xfrm>
          <a:off x="2038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xdr:rowOff>
    </xdr:from>
    <xdr:to>
      <xdr:col>111</xdr:col>
      <xdr:colOff>177800</xdr:colOff>
      <xdr:row>105</xdr:row>
      <xdr:rowOff>11430</xdr:rowOff>
    </xdr:to>
    <xdr:cxnSp macro="">
      <xdr:nvCxnSpPr>
        <xdr:cNvPr id="704" name="直線コネクタ 703"/>
        <xdr:cNvCxnSpPr/>
      </xdr:nvCxnSpPr>
      <xdr:spPr>
        <a:xfrm flipV="1">
          <a:off x="20434300" y="180041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143511</xdr:rowOff>
    </xdr:from>
    <xdr:to>
      <xdr:col>102</xdr:col>
      <xdr:colOff>165100</xdr:colOff>
      <xdr:row>105</xdr:row>
      <xdr:rowOff>73661</xdr:rowOff>
    </xdr:to>
    <xdr:sp macro="" textlink="">
      <xdr:nvSpPr>
        <xdr:cNvPr id="705" name="楕円 704"/>
        <xdr:cNvSpPr/>
      </xdr:nvSpPr>
      <xdr:spPr>
        <a:xfrm>
          <a:off x="19494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22861</xdr:rowOff>
    </xdr:to>
    <xdr:cxnSp macro="">
      <xdr:nvCxnSpPr>
        <xdr:cNvPr id="706" name="直線コネクタ 705"/>
        <xdr:cNvCxnSpPr/>
      </xdr:nvCxnSpPr>
      <xdr:spPr>
        <a:xfrm flipV="1">
          <a:off x="19545300" y="18013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707" name="楕円 706"/>
        <xdr:cNvSpPr/>
      </xdr:nvSpPr>
      <xdr:spPr>
        <a:xfrm>
          <a:off x="18605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22861</xdr:rowOff>
    </xdr:from>
    <xdr:to>
      <xdr:col>102</xdr:col>
      <xdr:colOff>114300</xdr:colOff>
      <xdr:row>105</xdr:row>
      <xdr:rowOff>34289</xdr:rowOff>
    </xdr:to>
    <xdr:cxnSp macro="">
      <xdr:nvCxnSpPr>
        <xdr:cNvPr id="708" name="直線コネクタ 707"/>
        <xdr:cNvCxnSpPr/>
      </xdr:nvCxnSpPr>
      <xdr:spPr>
        <a:xfrm flipV="1">
          <a:off x="18656300" y="18025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709"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710"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711"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712"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43832</xdr:rowOff>
    </xdr:from>
    <xdr:ext cx="469744" cy="259045"/>
    <xdr:sp macro="" textlink="">
      <xdr:nvSpPr>
        <xdr:cNvPr id="713" name="n_1mainValue【庁舎】&#10;一人当たり面積"/>
        <xdr:cNvSpPr txBox="1"/>
      </xdr:nvSpPr>
      <xdr:spPr>
        <a:xfrm>
          <a:off x="21075727"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14" name="n_2mainValue【庁舎】&#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64788</xdr:rowOff>
    </xdr:from>
    <xdr:ext cx="469744" cy="259045"/>
    <xdr:sp macro="" textlink="">
      <xdr:nvSpPr>
        <xdr:cNvPr id="715" name="n_3mainValue【庁舎】&#10;一人当たり面積"/>
        <xdr:cNvSpPr txBox="1"/>
      </xdr:nvSpPr>
      <xdr:spPr>
        <a:xfrm>
          <a:off x="193104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76216</xdr:rowOff>
    </xdr:from>
    <xdr:ext cx="469744" cy="259045"/>
    <xdr:sp macro="" textlink="">
      <xdr:nvSpPr>
        <xdr:cNvPr id="716" name="n_4mainValue【庁舎】&#10;一人当たり面積"/>
        <xdr:cNvSpPr txBox="1"/>
      </xdr:nvSpPr>
      <xdr:spPr>
        <a:xfrm>
          <a:off x="18421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年度数値は掲載されていないが、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特段の大きな増減は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は現在一部事務組合により運用している。かなり老朽化が進んでいるが、田川広域での新たな一部事務組合で運用する新施設が建設中であるため、改善される見込みである。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は体育センターが昭和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年代に建設され、大きな改修を行っていないことから償却率が高くなっている。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の償却率及び一人当たり面積は、全国・県平均に近い値となっている。なお、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償却率は、計算に不備があったためである。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年に建設された比較的新しい建物であるため、平均値を下回っている。今後は設備更新、定期点検による早期保全の実施などで、長寿命化を図っていく。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全国・県平均よりも高い状態である。優先順位的に庁舎以外の施設よりも低く考えられがちなため、今後とも数値は悪化していく傾向にある。しかし、町行政の中核を担う施設であることから、行政運営に支障が生じることがないように、公共施設等総合管理計画に基づき、保全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10,855
10,813
44.50
6,227,695
5,842,319
356,070
3,099,158
4,512,742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人口の減少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、少子高齢化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に加え、町の主要事業であったセメント産業の衰退が進み、他に中心となる産業もないため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基盤が弱く類似団体を０．１４ポイント下回っている。今後とも事務事業の効率化や経費節減を実施し、歳出の削減に努めるとともに、企業誘致や産業振興施策、定住促進施策を推進することで財政基盤の強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xdr:cNvCxnSpPr/>
      </xdr:nvCxnSpPr>
      <xdr:spPr>
        <a:xfrm flipV="1">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９０％前後を推移しているが、平成３０年度と比較して公債費が減少したことから、若干の改善となっている。しかし、令和元年度からの会計年度任用職員制度、投資的事業の増加に伴う公債費の増加が確実であることから、今後は悪化していくと思われ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事業の見直しや経費の削減を推進し、経常経費の減少に努める。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106256</xdr:rowOff>
    </xdr:to>
    <xdr:cxnSp macro="">
      <xdr:nvCxnSpPr>
        <xdr:cNvPr id="133" name="直線コネクタ 132"/>
        <xdr:cNvCxnSpPr/>
      </xdr:nvCxnSpPr>
      <xdr:spPr>
        <a:xfrm flipV="1">
          <a:off x="4114800" y="1079500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106256</xdr:rowOff>
    </xdr:to>
    <xdr:cxnSp macro="">
      <xdr:nvCxnSpPr>
        <xdr:cNvPr id="136" name="直線コネクタ 135"/>
        <xdr:cNvCxnSpPr/>
      </xdr:nvCxnSpPr>
      <xdr:spPr>
        <a:xfrm>
          <a:off x="3225800" y="1079902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62</xdr:row>
      <xdr:rowOff>169121</xdr:rowOff>
    </xdr:to>
    <xdr:cxnSp macro="">
      <xdr:nvCxnSpPr>
        <xdr:cNvPr id="139" name="直線コネクタ 138"/>
        <xdr:cNvCxnSpPr/>
      </xdr:nvCxnSpPr>
      <xdr:spPr>
        <a:xfrm>
          <a:off x="2336800" y="107748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62</xdr:row>
      <xdr:rowOff>144992</xdr:rowOff>
    </xdr:to>
    <xdr:cxnSp macro="">
      <xdr:nvCxnSpPr>
        <xdr:cNvPr id="142" name="直線コネクタ 141"/>
        <xdr:cNvCxnSpPr/>
      </xdr:nvCxnSpPr>
      <xdr:spPr>
        <a:xfrm>
          <a:off x="1447800" y="1068239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2" name="楕円 151"/>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3"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4" name="楕円 153"/>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5" name="テキスト ボックス 154"/>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6" name="楕円 155"/>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57" name="テキスト ボックス 156"/>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94192</xdr:rowOff>
    </xdr:from>
    <xdr:to>
      <xdr:col>11</xdr:col>
      <xdr:colOff>82550</xdr:colOff>
      <xdr:row>63</xdr:row>
      <xdr:rowOff>24342</xdr:rowOff>
    </xdr:to>
    <xdr:sp macro="" textlink="">
      <xdr:nvSpPr>
        <xdr:cNvPr id="158" name="楕円 157"/>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9119</xdr:rowOff>
    </xdr:from>
    <xdr:ext cx="762000" cy="259045"/>
    <xdr:sp macro="" textlink="">
      <xdr:nvSpPr>
        <xdr:cNvPr id="159" name="テキスト ボックス 158"/>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60" name="楕円 159"/>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61" name="テキスト ボックス 160"/>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前年度と比較して、１５，７１２円の増加となっている。これはシステム関連委託料の一時的な要因によるものである。類似団体と比較して、９，９９１円低く、本町が取り組んでいる経費削減対策の効果といえ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161559</xdr:rowOff>
    </xdr:from>
    <xdr:to>
      <xdr:col>23</xdr:col>
      <xdr:colOff>133350</xdr:colOff>
      <xdr:row>82</xdr:row>
      <xdr:rowOff>53298</xdr:rowOff>
    </xdr:to>
    <xdr:cxnSp macro="">
      <xdr:nvCxnSpPr>
        <xdr:cNvPr id="196" name="直線コネクタ 195"/>
        <xdr:cNvCxnSpPr/>
      </xdr:nvCxnSpPr>
      <xdr:spPr>
        <a:xfrm>
          <a:off x="4114800" y="14049009"/>
          <a:ext cx="8382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154347</xdr:rowOff>
    </xdr:from>
    <xdr:to>
      <xdr:col>19</xdr:col>
      <xdr:colOff>133350</xdr:colOff>
      <xdr:row>81</xdr:row>
      <xdr:rowOff>161559</xdr:rowOff>
    </xdr:to>
    <xdr:cxnSp macro="">
      <xdr:nvCxnSpPr>
        <xdr:cNvPr id="199" name="直線コネクタ 198"/>
        <xdr:cNvCxnSpPr/>
      </xdr:nvCxnSpPr>
      <xdr:spPr>
        <a:xfrm>
          <a:off x="3225800" y="14041797"/>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154347</xdr:rowOff>
    </xdr:from>
    <xdr:to>
      <xdr:col>15</xdr:col>
      <xdr:colOff>82550</xdr:colOff>
      <xdr:row>82</xdr:row>
      <xdr:rowOff>11230</xdr:rowOff>
    </xdr:to>
    <xdr:cxnSp macro="">
      <xdr:nvCxnSpPr>
        <xdr:cNvPr id="202" name="直線コネクタ 201"/>
        <xdr:cNvCxnSpPr/>
      </xdr:nvCxnSpPr>
      <xdr:spPr>
        <a:xfrm flipV="1">
          <a:off x="2336800" y="14041797"/>
          <a:ext cx="8890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11230</xdr:rowOff>
    </xdr:from>
    <xdr:to>
      <xdr:col>11</xdr:col>
      <xdr:colOff>31750</xdr:colOff>
      <xdr:row>82</xdr:row>
      <xdr:rowOff>19109</xdr:rowOff>
    </xdr:to>
    <xdr:cxnSp macro="">
      <xdr:nvCxnSpPr>
        <xdr:cNvPr id="205" name="直線コネクタ 204"/>
        <xdr:cNvCxnSpPr/>
      </xdr:nvCxnSpPr>
      <xdr:spPr>
        <a:xfrm flipV="1">
          <a:off x="1447800" y="14070130"/>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2498</xdr:rowOff>
    </xdr:from>
    <xdr:to>
      <xdr:col>23</xdr:col>
      <xdr:colOff>184150</xdr:colOff>
      <xdr:row>82</xdr:row>
      <xdr:rowOff>104098</xdr:rowOff>
    </xdr:to>
    <xdr:sp macro="" textlink="">
      <xdr:nvSpPr>
        <xdr:cNvPr id="215" name="楕円 214"/>
        <xdr:cNvSpPr/>
      </xdr:nvSpPr>
      <xdr:spPr>
        <a:xfrm>
          <a:off x="4902200" y="140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19025</xdr:rowOff>
    </xdr:from>
    <xdr:ext cx="762000" cy="259045"/>
    <xdr:sp macro="" textlink="">
      <xdr:nvSpPr>
        <xdr:cNvPr id="216" name="人件費・物件費等の状況該当値テキスト"/>
        <xdr:cNvSpPr txBox="1"/>
      </xdr:nvSpPr>
      <xdr:spPr>
        <a:xfrm>
          <a:off x="5041900" y="1390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110759</xdr:rowOff>
    </xdr:from>
    <xdr:to>
      <xdr:col>19</xdr:col>
      <xdr:colOff>184150</xdr:colOff>
      <xdr:row>82</xdr:row>
      <xdr:rowOff>40909</xdr:rowOff>
    </xdr:to>
    <xdr:sp macro="" textlink="">
      <xdr:nvSpPr>
        <xdr:cNvPr id="217" name="楕円 216"/>
        <xdr:cNvSpPr/>
      </xdr:nvSpPr>
      <xdr:spPr>
        <a:xfrm>
          <a:off x="4064000" y="139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51086</xdr:rowOff>
    </xdr:from>
    <xdr:ext cx="736600" cy="259045"/>
    <xdr:sp macro="" textlink="">
      <xdr:nvSpPr>
        <xdr:cNvPr id="218" name="テキスト ボックス 217"/>
        <xdr:cNvSpPr txBox="1"/>
      </xdr:nvSpPr>
      <xdr:spPr>
        <a:xfrm>
          <a:off x="3733800" y="13767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103547</xdr:rowOff>
    </xdr:from>
    <xdr:to>
      <xdr:col>15</xdr:col>
      <xdr:colOff>133350</xdr:colOff>
      <xdr:row>82</xdr:row>
      <xdr:rowOff>33697</xdr:rowOff>
    </xdr:to>
    <xdr:sp macro="" textlink="">
      <xdr:nvSpPr>
        <xdr:cNvPr id="219" name="楕円 218"/>
        <xdr:cNvSpPr/>
      </xdr:nvSpPr>
      <xdr:spPr>
        <a:xfrm>
          <a:off x="3175000" y="139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43874</xdr:rowOff>
    </xdr:from>
    <xdr:ext cx="762000" cy="259045"/>
    <xdr:sp macro="" textlink="">
      <xdr:nvSpPr>
        <xdr:cNvPr id="220" name="テキスト ボックス 219"/>
        <xdr:cNvSpPr txBox="1"/>
      </xdr:nvSpPr>
      <xdr:spPr>
        <a:xfrm>
          <a:off x="2844800" y="1375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131880</xdr:rowOff>
    </xdr:from>
    <xdr:to>
      <xdr:col>11</xdr:col>
      <xdr:colOff>82550</xdr:colOff>
      <xdr:row>82</xdr:row>
      <xdr:rowOff>62030</xdr:rowOff>
    </xdr:to>
    <xdr:sp macro="" textlink="">
      <xdr:nvSpPr>
        <xdr:cNvPr id="221" name="楕円 220"/>
        <xdr:cNvSpPr/>
      </xdr:nvSpPr>
      <xdr:spPr>
        <a:xfrm>
          <a:off x="2286000" y="140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46807</xdr:rowOff>
    </xdr:from>
    <xdr:ext cx="762000" cy="259045"/>
    <xdr:sp macro="" textlink="">
      <xdr:nvSpPr>
        <xdr:cNvPr id="222" name="テキスト ボックス 221"/>
        <xdr:cNvSpPr txBox="1"/>
      </xdr:nvSpPr>
      <xdr:spPr>
        <a:xfrm>
          <a:off x="1955800" y="141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139759</xdr:rowOff>
    </xdr:from>
    <xdr:to>
      <xdr:col>7</xdr:col>
      <xdr:colOff>31750</xdr:colOff>
      <xdr:row>82</xdr:row>
      <xdr:rowOff>69909</xdr:rowOff>
    </xdr:to>
    <xdr:sp macro="" textlink="">
      <xdr:nvSpPr>
        <xdr:cNvPr id="223" name="楕円 222"/>
        <xdr:cNvSpPr/>
      </xdr:nvSpPr>
      <xdr:spPr>
        <a:xfrm>
          <a:off x="1397000" y="140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54686</xdr:rowOff>
    </xdr:from>
    <xdr:ext cx="762000" cy="259045"/>
    <xdr:sp macro="" textlink="">
      <xdr:nvSpPr>
        <xdr:cNvPr id="224" name="テキスト ボックス 223"/>
        <xdr:cNvSpPr txBox="1"/>
      </xdr:nvSpPr>
      <xdr:spPr>
        <a:xfrm>
          <a:off x="1066800" y="141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退職者と新規採用者の職員の入替えにより、昨年度と比較すると０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ポイント減少した。しかし類似団体平均を０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ポイント上回っているため、今後とも人員管理とともに給料の適正な管理に努める。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87</xdr:row>
      <xdr:rowOff>45055</xdr:rowOff>
    </xdr:to>
    <xdr:cxnSp macro="">
      <xdr:nvCxnSpPr>
        <xdr:cNvPr id="260" name="直線コネクタ 259"/>
        <xdr:cNvCxnSpPr/>
      </xdr:nvCxnSpPr>
      <xdr:spPr>
        <a:xfrm flipV="1">
          <a:off x="16179800" y="149037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68036</xdr:rowOff>
    </xdr:to>
    <xdr:cxnSp macro="">
      <xdr:nvCxnSpPr>
        <xdr:cNvPr id="263" name="直線コネクタ 262"/>
        <xdr:cNvCxnSpPr/>
      </xdr:nvCxnSpPr>
      <xdr:spPr>
        <a:xfrm flipV="1">
          <a:off x="15290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68036</xdr:rowOff>
    </xdr:to>
    <xdr:cxnSp macro="">
      <xdr:nvCxnSpPr>
        <xdr:cNvPr id="266" name="直線コネクタ 265"/>
        <xdr:cNvCxnSpPr/>
      </xdr:nvCxnSpPr>
      <xdr:spPr>
        <a:xfrm>
          <a:off x="14401800" y="149267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87</xdr:row>
      <xdr:rowOff>10584</xdr:rowOff>
    </xdr:to>
    <xdr:cxnSp macro="">
      <xdr:nvCxnSpPr>
        <xdr:cNvPr id="269" name="直線コネクタ 268"/>
        <xdr:cNvCxnSpPr/>
      </xdr:nvCxnSpPr>
      <xdr:spPr>
        <a:xfrm>
          <a:off x="13512800" y="148233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9" name="楕円 278"/>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80" name="給与水準   （国との比較）該当値テキスト"/>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81" name="楕円 280"/>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2" name="テキスト ボックス 281"/>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3" name="楕円 282"/>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4" name="テキスト ボックス 283"/>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7" name="楕円 286"/>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8" name="テキスト ボックス 287"/>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公立保育所、国土調査事業の影響から類似団体と比較して１．１１ポイント高い状況である。過去を見ても職員数が高い状況が続いていることから、減少する人口に対応するため、長期的には職員数の適正化を図っていく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4876</xdr:rowOff>
    </xdr:from>
    <xdr:to>
      <xdr:col>81</xdr:col>
      <xdr:colOff>44450</xdr:colOff>
      <xdr:row>62</xdr:row>
      <xdr:rowOff>5842</xdr:rowOff>
    </xdr:to>
    <xdr:cxnSp macro="">
      <xdr:nvCxnSpPr>
        <xdr:cNvPr id="320" name="直線コネクタ 319"/>
        <xdr:cNvCxnSpPr/>
      </xdr:nvCxnSpPr>
      <xdr:spPr>
        <a:xfrm>
          <a:off x="16179800" y="10634776"/>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163779</xdr:rowOff>
    </xdr:from>
    <xdr:to>
      <xdr:col>77</xdr:col>
      <xdr:colOff>44450</xdr:colOff>
      <xdr:row>62</xdr:row>
      <xdr:rowOff>4876</xdr:rowOff>
    </xdr:to>
    <xdr:cxnSp macro="">
      <xdr:nvCxnSpPr>
        <xdr:cNvPr id="323" name="直線コネクタ 322"/>
        <xdr:cNvCxnSpPr/>
      </xdr:nvCxnSpPr>
      <xdr:spPr>
        <a:xfrm>
          <a:off x="15290800" y="10622229"/>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162814</xdr:rowOff>
    </xdr:from>
    <xdr:to>
      <xdr:col>72</xdr:col>
      <xdr:colOff>203200</xdr:colOff>
      <xdr:row>61</xdr:row>
      <xdr:rowOff>163779</xdr:rowOff>
    </xdr:to>
    <xdr:cxnSp macro="">
      <xdr:nvCxnSpPr>
        <xdr:cNvPr id="326" name="直線コネクタ 325"/>
        <xdr:cNvCxnSpPr/>
      </xdr:nvCxnSpPr>
      <xdr:spPr>
        <a:xfrm>
          <a:off x="14401800" y="1062126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162814</xdr:rowOff>
    </xdr:from>
    <xdr:to>
      <xdr:col>68</xdr:col>
      <xdr:colOff>152400</xdr:colOff>
      <xdr:row>61</xdr:row>
      <xdr:rowOff>169088</xdr:rowOff>
    </xdr:to>
    <xdr:cxnSp macro="">
      <xdr:nvCxnSpPr>
        <xdr:cNvPr id="329" name="直線コネクタ 328"/>
        <xdr:cNvCxnSpPr/>
      </xdr:nvCxnSpPr>
      <xdr:spPr>
        <a:xfrm flipV="1">
          <a:off x="13512800" y="1062126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126492</xdr:rowOff>
    </xdr:from>
    <xdr:to>
      <xdr:col>81</xdr:col>
      <xdr:colOff>95250</xdr:colOff>
      <xdr:row>62</xdr:row>
      <xdr:rowOff>56642</xdr:rowOff>
    </xdr:to>
    <xdr:sp macro="" textlink="">
      <xdr:nvSpPr>
        <xdr:cNvPr id="339" name="楕円 338"/>
        <xdr:cNvSpPr/>
      </xdr:nvSpPr>
      <xdr:spPr>
        <a:xfrm>
          <a:off x="16967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98569</xdr:rowOff>
    </xdr:from>
    <xdr:ext cx="762000" cy="259045"/>
    <xdr:sp macro="" textlink="">
      <xdr:nvSpPr>
        <xdr:cNvPr id="340" name="定員管理の状況該当値テキスト"/>
        <xdr:cNvSpPr txBox="1"/>
      </xdr:nvSpPr>
      <xdr:spPr>
        <a:xfrm>
          <a:off x="17106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125526</xdr:rowOff>
    </xdr:from>
    <xdr:to>
      <xdr:col>77</xdr:col>
      <xdr:colOff>95250</xdr:colOff>
      <xdr:row>62</xdr:row>
      <xdr:rowOff>55676</xdr:rowOff>
    </xdr:to>
    <xdr:sp macro="" textlink="">
      <xdr:nvSpPr>
        <xdr:cNvPr id="341" name="楕円 340"/>
        <xdr:cNvSpPr/>
      </xdr:nvSpPr>
      <xdr:spPr>
        <a:xfrm>
          <a:off x="16129000" y="105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40453</xdr:rowOff>
    </xdr:from>
    <xdr:ext cx="736600" cy="259045"/>
    <xdr:sp macro="" textlink="">
      <xdr:nvSpPr>
        <xdr:cNvPr id="342" name="テキスト ボックス 341"/>
        <xdr:cNvSpPr txBox="1"/>
      </xdr:nvSpPr>
      <xdr:spPr>
        <a:xfrm>
          <a:off x="15798800" y="1067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112979</xdr:rowOff>
    </xdr:from>
    <xdr:to>
      <xdr:col>73</xdr:col>
      <xdr:colOff>44450</xdr:colOff>
      <xdr:row>62</xdr:row>
      <xdr:rowOff>43129</xdr:rowOff>
    </xdr:to>
    <xdr:sp macro="" textlink="">
      <xdr:nvSpPr>
        <xdr:cNvPr id="343" name="楕円 342"/>
        <xdr:cNvSpPr/>
      </xdr:nvSpPr>
      <xdr:spPr>
        <a:xfrm>
          <a:off x="152400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27906</xdr:rowOff>
    </xdr:from>
    <xdr:ext cx="762000" cy="259045"/>
    <xdr:sp macro="" textlink="">
      <xdr:nvSpPr>
        <xdr:cNvPr id="344" name="テキスト ボックス 343"/>
        <xdr:cNvSpPr txBox="1"/>
      </xdr:nvSpPr>
      <xdr:spPr>
        <a:xfrm>
          <a:off x="14909800" y="1065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112014</xdr:rowOff>
    </xdr:from>
    <xdr:to>
      <xdr:col>68</xdr:col>
      <xdr:colOff>203200</xdr:colOff>
      <xdr:row>62</xdr:row>
      <xdr:rowOff>42164</xdr:rowOff>
    </xdr:to>
    <xdr:sp macro="" textlink="">
      <xdr:nvSpPr>
        <xdr:cNvPr id="345" name="楕円 344"/>
        <xdr:cNvSpPr/>
      </xdr:nvSpPr>
      <xdr:spPr>
        <a:xfrm>
          <a:off x="14351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26941</xdr:rowOff>
    </xdr:from>
    <xdr:ext cx="762000" cy="259045"/>
    <xdr:sp macro="" textlink="">
      <xdr:nvSpPr>
        <xdr:cNvPr id="346" name="テキスト ボックス 345"/>
        <xdr:cNvSpPr txBox="1"/>
      </xdr:nvSpPr>
      <xdr:spPr>
        <a:xfrm>
          <a:off x="14020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118288</xdr:rowOff>
    </xdr:from>
    <xdr:to>
      <xdr:col>64</xdr:col>
      <xdr:colOff>152400</xdr:colOff>
      <xdr:row>62</xdr:row>
      <xdr:rowOff>48438</xdr:rowOff>
    </xdr:to>
    <xdr:sp macro="" textlink="">
      <xdr:nvSpPr>
        <xdr:cNvPr id="347" name="楕円 346"/>
        <xdr:cNvSpPr/>
      </xdr:nvSpPr>
      <xdr:spPr>
        <a:xfrm>
          <a:off x="13462000" y="105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33215</xdr:rowOff>
    </xdr:from>
    <xdr:ext cx="762000" cy="259045"/>
    <xdr:sp macro="" textlink="">
      <xdr:nvSpPr>
        <xdr:cNvPr id="348" name="テキスト ボックス 347"/>
        <xdr:cNvSpPr txBox="1"/>
      </xdr:nvSpPr>
      <xdr:spPr>
        <a:xfrm>
          <a:off x="13131800" y="106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投資的事業の厳選、抑制から公債費が低く抑えられている。類似団体と比較しても４．３ポイント低く、数値としてはかなり良好な状態といえる。しかし、投資的事業の抑制が影響し、公共施設の老朽化が進み、また、平成２６年度からの過疎対策事業債の償還金が増加していることから、公債費の上昇は避けられない。今後は計画的な地方債及び基金運用を心がけ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30480</xdr:rowOff>
    </xdr:to>
    <xdr:cxnSp macro="">
      <xdr:nvCxnSpPr>
        <xdr:cNvPr id="381" name="直線コネクタ 380"/>
        <xdr:cNvCxnSpPr/>
      </xdr:nvCxnSpPr>
      <xdr:spPr>
        <a:xfrm flipV="1">
          <a:off x="16179800" y="68723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30480</xdr:rowOff>
    </xdr:to>
    <xdr:cxnSp macro="">
      <xdr:nvCxnSpPr>
        <xdr:cNvPr id="384" name="直線コネクタ 383"/>
        <xdr:cNvCxnSpPr/>
      </xdr:nvCxnSpPr>
      <xdr:spPr>
        <a:xfrm>
          <a:off x="15290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169756</xdr:rowOff>
    </xdr:to>
    <xdr:cxnSp macro="">
      <xdr:nvCxnSpPr>
        <xdr:cNvPr id="387" name="直線コネクタ 386"/>
        <xdr:cNvCxnSpPr/>
      </xdr:nvCxnSpPr>
      <xdr:spPr>
        <a:xfrm>
          <a:off x="14401800" y="678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97367</xdr:rowOff>
    </xdr:to>
    <xdr:cxnSp macro="">
      <xdr:nvCxnSpPr>
        <xdr:cNvPr id="390" name="直線コネクタ 389"/>
        <xdr:cNvCxnSpPr/>
      </xdr:nvCxnSpPr>
      <xdr:spPr>
        <a:xfrm>
          <a:off x="13512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0" name="楕円 399"/>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1"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2" name="楕円 401"/>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3" name="テキスト ボックス 402"/>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4" name="楕円 403"/>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5" name="テキスト ボックス 404"/>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6" name="楕円 405"/>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07" name="テキスト ボックス 406"/>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将来負担額を充当可能財源等が上回っているため、将来負担比率は数値なしとなっている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大きな建設事業等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（学校再編事業における小中一貫校の建設事業にかかる関連工事など）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が実施されているため、地方債充当事業の厳選や計画的な基金への積立を行い、将来負担の軽減に努める。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10,855
10,813
44.50
6,227,695
5,842,319
356,070
3,099,158
4,512,742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と比較して職員数１名の増加であるものの、退職者数と新規採用数の影響から０．５ポイント減少している。類似団体と比較して２．７ポイント高い要因は保育所事業、国土調査事業、学校再編事業及び投資的人件費が高いことによるものである。昨年度から取り組んでいる保育所の民営化を進めて人件費の抑制を図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全般的に交付税及び地方税の歳入増による経常収支比率改善の要因もある。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12700</xdr:rowOff>
    </xdr:to>
    <xdr:cxnSp macro="">
      <xdr:nvCxnSpPr>
        <xdr:cNvPr id="64" name="直線コネクタ 63"/>
        <xdr:cNvCxnSpPr/>
      </xdr:nvCxnSpPr>
      <xdr:spPr>
        <a:xfrm flipV="1">
          <a:off x="3987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12700</xdr:rowOff>
    </xdr:to>
    <xdr:cxnSp macro="">
      <xdr:nvCxnSpPr>
        <xdr:cNvPr id="67" name="直線コネクタ 66"/>
        <xdr:cNvCxnSpPr/>
      </xdr:nvCxnSpPr>
      <xdr:spPr>
        <a:xfrm>
          <a:off x="3098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38</xdr:row>
      <xdr:rowOff>35560</xdr:rowOff>
    </xdr:to>
    <xdr:cxnSp macro="">
      <xdr:nvCxnSpPr>
        <xdr:cNvPr id="70" name="直線コネクタ 69"/>
        <xdr:cNvCxnSpPr/>
      </xdr:nvCxnSpPr>
      <xdr:spPr>
        <a:xfrm flipV="1">
          <a:off x="2209800" y="64912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44704</xdr:rowOff>
    </xdr:to>
    <xdr:cxnSp macro="">
      <xdr:nvCxnSpPr>
        <xdr:cNvPr id="73" name="直線コネクタ 72"/>
        <xdr:cNvCxnSpPr/>
      </xdr:nvCxnSpPr>
      <xdr:spPr>
        <a:xfrm flipV="1">
          <a:off x="1320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３ポイント減少し、類似団体と比較して１．７ポイント低くなっている。行政改革により経費削減を進めていることから、一定の効果が確認できる。今後も新たな取組や改善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75293</xdr:rowOff>
    </xdr:to>
    <xdr:cxnSp macro="">
      <xdr:nvCxnSpPr>
        <xdr:cNvPr id="127" name="直線コネクタ 126"/>
        <xdr:cNvCxnSpPr/>
      </xdr:nvCxnSpPr>
      <xdr:spPr>
        <a:xfrm flipV="1">
          <a:off x="15671800" y="2614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75293</xdr:rowOff>
    </xdr:to>
    <xdr:cxnSp macro="">
      <xdr:nvCxnSpPr>
        <xdr:cNvPr id="130" name="直線コネクタ 129"/>
        <xdr:cNvCxnSpPr/>
      </xdr:nvCxnSpPr>
      <xdr:spPr>
        <a:xfrm>
          <a:off x="14782800" y="2581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42636</xdr:rowOff>
    </xdr:to>
    <xdr:cxnSp macro="">
      <xdr:nvCxnSpPr>
        <xdr:cNvPr id="133" name="直線コネクタ 132"/>
        <xdr:cNvCxnSpPr/>
      </xdr:nvCxnSpPr>
      <xdr:spPr>
        <a:xfrm flipV="1">
          <a:off x="13893800" y="2581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86179</xdr:rowOff>
    </xdr:to>
    <xdr:cxnSp macro="">
      <xdr:nvCxnSpPr>
        <xdr:cNvPr id="136" name="直線コネクタ 135"/>
        <xdr:cNvCxnSpPr/>
      </xdr:nvCxnSpPr>
      <xdr:spPr>
        <a:xfrm flipV="1">
          <a:off x="13004800" y="2614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0" name="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1" name="テキスト ボックス 150"/>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4" name="楕円 153"/>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55" name="テキスト ボックス 154"/>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２ポイントの減少し、類似団体と比較して２．６ポイント高い状況である。私立保育所運営委託事業が減少したため若干の減となっているものの依然として高い数値となっている。高齢化によるもので避けられるものではないが、今後の対策としては健康増進事業などによる医療費などの抑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12700</xdr:rowOff>
    </xdr:to>
    <xdr:cxnSp macro="">
      <xdr:nvCxnSpPr>
        <xdr:cNvPr id="187" name="直線コネクタ 186"/>
        <xdr:cNvCxnSpPr/>
      </xdr:nvCxnSpPr>
      <xdr:spPr>
        <a:xfrm flipV="1">
          <a:off x="3987800" y="10274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50800</xdr:rowOff>
    </xdr:to>
    <xdr:cxnSp macro="">
      <xdr:nvCxnSpPr>
        <xdr:cNvPr id="190" name="直線コネクタ 189"/>
        <xdr:cNvCxnSpPr/>
      </xdr:nvCxnSpPr>
      <xdr:spPr>
        <a:xfrm flipV="1">
          <a:off x="3098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50800</xdr:rowOff>
    </xdr:to>
    <xdr:cxnSp macro="">
      <xdr:nvCxnSpPr>
        <xdr:cNvPr id="193" name="直線コネクタ 192"/>
        <xdr:cNvCxnSpPr/>
      </xdr:nvCxnSpPr>
      <xdr:spPr>
        <a:xfrm>
          <a:off x="2209800" y="1026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59</xdr:row>
      <xdr:rowOff>146050</xdr:rowOff>
    </xdr:to>
    <xdr:cxnSp macro="">
      <xdr:nvCxnSpPr>
        <xdr:cNvPr id="196" name="直線コネクタ 195"/>
        <xdr:cNvCxnSpPr/>
      </xdr:nvCxnSpPr>
      <xdr:spPr>
        <a:xfrm>
          <a:off x="1320800" y="9969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6" name="楕円 205"/>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7"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8" name="楕円 207"/>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9" name="テキスト ボックス 208"/>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0" name="楕円 209"/>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1" name="テキスト ボックス 210"/>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2" name="楕円 211"/>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3" name="テキスト ボックス 212"/>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4" name="楕円 213"/>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5" name="テキスト ボックス 214"/>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前年と比較すると０．４ポイント上昇しており、類似団体と比較すると３．３ポイント高い状況である。国民健康保険会計への操出金増加が主な要因である。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今後も介護予防、健康増進事業を推進し、医療関係経費の抑制に努める。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115570</xdr:rowOff>
    </xdr:to>
    <xdr:cxnSp macro="">
      <xdr:nvCxnSpPr>
        <xdr:cNvPr id="243" name="直線コネクタ 242"/>
        <xdr:cNvCxnSpPr/>
      </xdr:nvCxnSpPr>
      <xdr:spPr>
        <a:xfrm>
          <a:off x="15671800" y="1020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127000</xdr:rowOff>
    </xdr:to>
    <xdr:cxnSp macro="">
      <xdr:nvCxnSpPr>
        <xdr:cNvPr id="246" name="直線コネクタ 245"/>
        <xdr:cNvCxnSpPr/>
      </xdr:nvCxnSpPr>
      <xdr:spPr>
        <a:xfrm flipV="1">
          <a:off x="14782800" y="10208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52705</xdr:rowOff>
    </xdr:from>
    <xdr:to>
      <xdr:col>73</xdr:col>
      <xdr:colOff>180975</xdr:colOff>
      <xdr:row>59</xdr:row>
      <xdr:rowOff>127000</xdr:rowOff>
    </xdr:to>
    <xdr:cxnSp macro="">
      <xdr:nvCxnSpPr>
        <xdr:cNvPr id="249" name="直線コネクタ 248"/>
        <xdr:cNvCxnSpPr/>
      </xdr:nvCxnSpPr>
      <xdr:spPr>
        <a:xfrm>
          <a:off x="13893800" y="101682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52705</xdr:rowOff>
    </xdr:from>
    <xdr:to>
      <xdr:col>69</xdr:col>
      <xdr:colOff>92075</xdr:colOff>
      <xdr:row>59</xdr:row>
      <xdr:rowOff>138430</xdr:rowOff>
    </xdr:to>
    <xdr:cxnSp macro="">
      <xdr:nvCxnSpPr>
        <xdr:cNvPr id="252" name="直線コネクタ 251"/>
        <xdr:cNvCxnSpPr/>
      </xdr:nvCxnSpPr>
      <xdr:spPr>
        <a:xfrm flipV="1">
          <a:off x="13004800" y="101682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62" name="楕円 261"/>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63"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4" name="楕円 263"/>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5" name="テキスト ボックス 264"/>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66" name="楕円 265"/>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67" name="テキスト ボックス 266"/>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xdr:rowOff>
    </xdr:from>
    <xdr:to>
      <xdr:col>69</xdr:col>
      <xdr:colOff>142875</xdr:colOff>
      <xdr:row>59</xdr:row>
      <xdr:rowOff>103505</xdr:rowOff>
    </xdr:to>
    <xdr:sp macro="" textlink="">
      <xdr:nvSpPr>
        <xdr:cNvPr id="268" name="楕円 267"/>
        <xdr:cNvSpPr/>
      </xdr:nvSpPr>
      <xdr:spPr>
        <a:xfrm>
          <a:off x="13843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88282</xdr:rowOff>
    </xdr:from>
    <xdr:ext cx="762000" cy="259045"/>
    <xdr:sp macro="" textlink="">
      <xdr:nvSpPr>
        <xdr:cNvPr id="269" name="テキスト ボックス 268"/>
        <xdr:cNvSpPr txBox="1"/>
      </xdr:nvSpPr>
      <xdr:spPr>
        <a:xfrm>
          <a:off x="13512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0" name="楕円 269"/>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1" name="テキスト ボックス 270"/>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近年では一貫して類似団体より低くなっている。全国、福岡県平均との比較では高くなっているが、これは塵芥処理事業や常備消防事業を一部事務組合で行っており、その負担金が補助費等に計上され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149860</xdr:rowOff>
    </xdr:to>
    <xdr:cxnSp macro="">
      <xdr:nvCxnSpPr>
        <xdr:cNvPr id="301" name="直線コネクタ 300"/>
        <xdr:cNvCxnSpPr/>
      </xdr:nvCxnSpPr>
      <xdr:spPr>
        <a:xfrm flipV="1">
          <a:off x="15671800" y="6294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149860</xdr:rowOff>
    </xdr:to>
    <xdr:cxnSp macro="">
      <xdr:nvCxnSpPr>
        <xdr:cNvPr id="304" name="直線コネクタ 303"/>
        <xdr:cNvCxnSpPr/>
      </xdr:nvCxnSpPr>
      <xdr:spPr>
        <a:xfrm>
          <a:off x="14782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122428</xdr:rowOff>
    </xdr:to>
    <xdr:cxnSp macro="">
      <xdr:nvCxnSpPr>
        <xdr:cNvPr id="307" name="直線コネクタ 306"/>
        <xdr:cNvCxnSpPr/>
      </xdr:nvCxnSpPr>
      <xdr:spPr>
        <a:xfrm flipV="1">
          <a:off x="13893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122428</xdr:rowOff>
    </xdr:to>
    <xdr:cxnSp macro="">
      <xdr:nvCxnSpPr>
        <xdr:cNvPr id="310" name="直線コネクタ 309"/>
        <xdr:cNvCxnSpPr/>
      </xdr:nvCxnSpPr>
      <xdr:spPr>
        <a:xfrm>
          <a:off x="13004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0" name="楕円 319"/>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1"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2" name="楕円 321"/>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3" name="テキスト ボックス 322"/>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4" name="楕円 32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5" name="テキスト ボックス 324"/>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6" name="楕円 32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7" name="テキスト ボックス 326"/>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楕円 327"/>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３．６ポイント低く、良好な状況といえる。前年度からの減少は期末一括償還によるもので一時的に高かった数値が改善したものである。今後は過疎対策事業債の償還金が上昇していく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起債対象事業の厳選と、計画的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145287</xdr:rowOff>
    </xdr:to>
    <xdr:cxnSp macro="">
      <xdr:nvCxnSpPr>
        <xdr:cNvPr id="359" name="直線コネクタ 358"/>
        <xdr:cNvCxnSpPr/>
      </xdr:nvCxnSpPr>
      <xdr:spPr>
        <a:xfrm flipV="1">
          <a:off x="3987800" y="131023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145287</xdr:rowOff>
    </xdr:to>
    <xdr:cxnSp macro="">
      <xdr:nvCxnSpPr>
        <xdr:cNvPr id="362" name="直線コネクタ 361"/>
        <xdr:cNvCxnSpPr/>
      </xdr:nvCxnSpPr>
      <xdr:spPr>
        <a:xfrm>
          <a:off x="3098800" y="131069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76708</xdr:rowOff>
    </xdr:to>
    <xdr:cxnSp macro="">
      <xdr:nvCxnSpPr>
        <xdr:cNvPr id="365" name="直線コネクタ 364"/>
        <xdr:cNvCxnSpPr/>
      </xdr:nvCxnSpPr>
      <xdr:spPr>
        <a:xfrm>
          <a:off x="2209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58420</xdr:rowOff>
    </xdr:to>
    <xdr:cxnSp macro="">
      <xdr:nvCxnSpPr>
        <xdr:cNvPr id="368" name="直線コネクタ 367"/>
        <xdr:cNvCxnSpPr/>
      </xdr:nvCxnSpPr>
      <xdr:spPr>
        <a:xfrm>
          <a:off x="1320800" y="13033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78" name="楕円 377"/>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79"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0" name="楕円 379"/>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1" name="テキスト ボックス 380"/>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2" name="楕円 381"/>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3" name="テキスト ボックス 382"/>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4" name="楕円 383"/>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5" name="テキスト ボックス 384"/>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86" name="楕円 385"/>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87" name="テキスト ボックス 386"/>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１．２ポイント減少している。類似団体と比較して３．５ポイント高く、人件費及び扶助費が大きく影響している。人件費及び扶助費の分析欄にあるように今後の対策を講じていく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122428</xdr:rowOff>
    </xdr:to>
    <xdr:cxnSp macro="">
      <xdr:nvCxnSpPr>
        <xdr:cNvPr id="418" name="直線コネクタ 417"/>
        <xdr:cNvCxnSpPr/>
      </xdr:nvCxnSpPr>
      <xdr:spPr>
        <a:xfrm flipV="1">
          <a:off x="15671800" y="134406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122428</xdr:rowOff>
    </xdr:to>
    <xdr:cxnSp macro="">
      <xdr:nvCxnSpPr>
        <xdr:cNvPr id="421" name="直線コネクタ 420"/>
        <xdr:cNvCxnSpPr/>
      </xdr:nvCxnSpPr>
      <xdr:spPr>
        <a:xfrm>
          <a:off x="14782800" y="134406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67563</xdr:rowOff>
    </xdr:to>
    <xdr:cxnSp macro="">
      <xdr:nvCxnSpPr>
        <xdr:cNvPr id="424" name="直線コネクタ 423"/>
        <xdr:cNvCxnSpPr/>
      </xdr:nvCxnSpPr>
      <xdr:spPr>
        <a:xfrm>
          <a:off x="13893800" y="134315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58420</xdr:rowOff>
    </xdr:to>
    <xdr:cxnSp macro="">
      <xdr:nvCxnSpPr>
        <xdr:cNvPr id="427" name="直線コネクタ 426"/>
        <xdr:cNvCxnSpPr/>
      </xdr:nvCxnSpPr>
      <xdr:spPr>
        <a:xfrm>
          <a:off x="13004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37" name="楕円 436"/>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38"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39" name="楕円 438"/>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0" name="テキスト ボックス 439"/>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1" name="楕円 440"/>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42" name="テキスト ボックス 441"/>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3" name="楕円 442"/>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4" name="テキスト ボックス 443"/>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45" name="楕円 444"/>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46" name="テキスト ボックス 445"/>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98273</xdr:rowOff>
    </xdr:from>
    <xdr:to>
      <xdr:col>29</xdr:col>
      <xdr:colOff>127000</xdr:colOff>
      <xdr:row>17</xdr:row>
      <xdr:rowOff>104620</xdr:rowOff>
    </xdr:to>
    <xdr:cxnSp macro="">
      <xdr:nvCxnSpPr>
        <xdr:cNvPr id="50" name="直線コネクタ 49"/>
        <xdr:cNvCxnSpPr/>
      </xdr:nvCxnSpPr>
      <xdr:spPr bwMode="auto">
        <a:xfrm flipV="1">
          <a:off x="5003800" y="3060548"/>
          <a:ext cx="647700" cy="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104620</xdr:rowOff>
    </xdr:from>
    <xdr:to>
      <xdr:col>26</xdr:col>
      <xdr:colOff>50800</xdr:colOff>
      <xdr:row>17</xdr:row>
      <xdr:rowOff>124661</xdr:rowOff>
    </xdr:to>
    <xdr:cxnSp macro="">
      <xdr:nvCxnSpPr>
        <xdr:cNvPr id="53" name="直線コネクタ 52"/>
        <xdr:cNvCxnSpPr/>
      </xdr:nvCxnSpPr>
      <xdr:spPr bwMode="auto">
        <a:xfrm flipV="1">
          <a:off x="4305300" y="3066895"/>
          <a:ext cx="6985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124661</xdr:rowOff>
    </xdr:from>
    <xdr:to>
      <xdr:col>22</xdr:col>
      <xdr:colOff>114300</xdr:colOff>
      <xdr:row>17</xdr:row>
      <xdr:rowOff>128014</xdr:rowOff>
    </xdr:to>
    <xdr:cxnSp macro="">
      <xdr:nvCxnSpPr>
        <xdr:cNvPr id="56" name="直線コネクタ 55"/>
        <xdr:cNvCxnSpPr/>
      </xdr:nvCxnSpPr>
      <xdr:spPr bwMode="auto">
        <a:xfrm flipV="1">
          <a:off x="3606800" y="3086936"/>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95316</xdr:rowOff>
    </xdr:from>
    <xdr:to>
      <xdr:col>18</xdr:col>
      <xdr:colOff>177800</xdr:colOff>
      <xdr:row>17</xdr:row>
      <xdr:rowOff>128014</xdr:rowOff>
    </xdr:to>
    <xdr:cxnSp macro="">
      <xdr:nvCxnSpPr>
        <xdr:cNvPr id="59" name="直線コネクタ 58"/>
        <xdr:cNvCxnSpPr/>
      </xdr:nvCxnSpPr>
      <xdr:spPr bwMode="auto">
        <a:xfrm>
          <a:off x="2908300" y="3057591"/>
          <a:ext cx="698500" cy="32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47473</xdr:rowOff>
    </xdr:from>
    <xdr:to>
      <xdr:col>29</xdr:col>
      <xdr:colOff>177800</xdr:colOff>
      <xdr:row>17</xdr:row>
      <xdr:rowOff>149073</xdr:rowOff>
    </xdr:to>
    <xdr:sp macro="" textlink="">
      <xdr:nvSpPr>
        <xdr:cNvPr id="69" name="楕円 68"/>
        <xdr:cNvSpPr/>
      </xdr:nvSpPr>
      <xdr:spPr bwMode="auto">
        <a:xfrm>
          <a:off x="5600700" y="300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19550</xdr:rowOff>
    </xdr:from>
    <xdr:ext cx="762000" cy="259045"/>
    <xdr:sp macro="" textlink="">
      <xdr:nvSpPr>
        <xdr:cNvPr id="70" name="人口1人当たり決算額の推移該当値テキスト130"/>
        <xdr:cNvSpPr txBox="1"/>
      </xdr:nvSpPr>
      <xdr:spPr>
        <a:xfrm>
          <a:off x="5740400" y="2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53820</xdr:rowOff>
    </xdr:from>
    <xdr:to>
      <xdr:col>26</xdr:col>
      <xdr:colOff>101600</xdr:colOff>
      <xdr:row>17</xdr:row>
      <xdr:rowOff>155420</xdr:rowOff>
    </xdr:to>
    <xdr:sp macro="" textlink="">
      <xdr:nvSpPr>
        <xdr:cNvPr id="71" name="楕円 70"/>
        <xdr:cNvSpPr/>
      </xdr:nvSpPr>
      <xdr:spPr bwMode="auto">
        <a:xfrm>
          <a:off x="4953000" y="301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165597</xdr:rowOff>
    </xdr:from>
    <xdr:ext cx="736600" cy="259045"/>
    <xdr:sp macro="" textlink="">
      <xdr:nvSpPr>
        <xdr:cNvPr id="72" name="テキスト ボックス 71"/>
        <xdr:cNvSpPr txBox="1"/>
      </xdr:nvSpPr>
      <xdr:spPr>
        <a:xfrm>
          <a:off x="4622800" y="278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73861</xdr:rowOff>
    </xdr:from>
    <xdr:to>
      <xdr:col>22</xdr:col>
      <xdr:colOff>165100</xdr:colOff>
      <xdr:row>18</xdr:row>
      <xdr:rowOff>4011</xdr:rowOff>
    </xdr:to>
    <xdr:sp macro="" textlink="">
      <xdr:nvSpPr>
        <xdr:cNvPr id="73" name="楕円 72"/>
        <xdr:cNvSpPr/>
      </xdr:nvSpPr>
      <xdr:spPr bwMode="auto">
        <a:xfrm>
          <a:off x="4254500" y="303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14188</xdr:rowOff>
    </xdr:from>
    <xdr:ext cx="762000" cy="259045"/>
    <xdr:sp macro="" textlink="">
      <xdr:nvSpPr>
        <xdr:cNvPr id="74" name="テキスト ボックス 73"/>
        <xdr:cNvSpPr txBox="1"/>
      </xdr:nvSpPr>
      <xdr:spPr>
        <a:xfrm>
          <a:off x="3924300" y="280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77214</xdr:rowOff>
    </xdr:from>
    <xdr:to>
      <xdr:col>19</xdr:col>
      <xdr:colOff>38100</xdr:colOff>
      <xdr:row>18</xdr:row>
      <xdr:rowOff>7364</xdr:rowOff>
    </xdr:to>
    <xdr:sp macro="" textlink="">
      <xdr:nvSpPr>
        <xdr:cNvPr id="75" name="楕円 74"/>
        <xdr:cNvSpPr/>
      </xdr:nvSpPr>
      <xdr:spPr bwMode="auto">
        <a:xfrm>
          <a:off x="3556000" y="303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17541</xdr:rowOff>
    </xdr:from>
    <xdr:ext cx="762000" cy="259045"/>
    <xdr:sp macro="" textlink="">
      <xdr:nvSpPr>
        <xdr:cNvPr id="76" name="テキスト ボックス 75"/>
        <xdr:cNvSpPr txBox="1"/>
      </xdr:nvSpPr>
      <xdr:spPr>
        <a:xfrm>
          <a:off x="3225800" y="280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44516</xdr:rowOff>
    </xdr:from>
    <xdr:to>
      <xdr:col>15</xdr:col>
      <xdr:colOff>101600</xdr:colOff>
      <xdr:row>17</xdr:row>
      <xdr:rowOff>146116</xdr:rowOff>
    </xdr:to>
    <xdr:sp macro="" textlink="">
      <xdr:nvSpPr>
        <xdr:cNvPr id="77" name="楕円 76"/>
        <xdr:cNvSpPr/>
      </xdr:nvSpPr>
      <xdr:spPr bwMode="auto">
        <a:xfrm>
          <a:off x="2857500" y="300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156293</xdr:rowOff>
    </xdr:from>
    <xdr:ext cx="762000" cy="259045"/>
    <xdr:sp macro="" textlink="">
      <xdr:nvSpPr>
        <xdr:cNvPr id="78" name="テキスト ボックス 77"/>
        <xdr:cNvSpPr txBox="1"/>
      </xdr:nvSpPr>
      <xdr:spPr>
        <a:xfrm>
          <a:off x="2527300" y="277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51371</xdr:rowOff>
    </xdr:from>
    <xdr:to>
      <xdr:col>29</xdr:col>
      <xdr:colOff>127000</xdr:colOff>
      <xdr:row>36</xdr:row>
      <xdr:rowOff>56458</xdr:rowOff>
    </xdr:to>
    <xdr:cxnSp macro="">
      <xdr:nvCxnSpPr>
        <xdr:cNvPr id="111" name="直線コネクタ 110"/>
        <xdr:cNvCxnSpPr/>
      </xdr:nvCxnSpPr>
      <xdr:spPr bwMode="auto">
        <a:xfrm flipV="1">
          <a:off x="5003800" y="7004621"/>
          <a:ext cx="647700" cy="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22854</xdr:rowOff>
    </xdr:from>
    <xdr:to>
      <xdr:col>26</xdr:col>
      <xdr:colOff>50800</xdr:colOff>
      <xdr:row>36</xdr:row>
      <xdr:rowOff>56458</xdr:rowOff>
    </xdr:to>
    <xdr:cxnSp macro="">
      <xdr:nvCxnSpPr>
        <xdr:cNvPr id="114" name="直線コネクタ 113"/>
        <xdr:cNvCxnSpPr/>
      </xdr:nvCxnSpPr>
      <xdr:spPr bwMode="auto">
        <a:xfrm>
          <a:off x="4305300" y="6976104"/>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22854</xdr:rowOff>
    </xdr:from>
    <xdr:to>
      <xdr:col>22</xdr:col>
      <xdr:colOff>114300</xdr:colOff>
      <xdr:row>36</xdr:row>
      <xdr:rowOff>30702</xdr:rowOff>
    </xdr:to>
    <xdr:cxnSp macro="">
      <xdr:nvCxnSpPr>
        <xdr:cNvPr id="117" name="直線コネクタ 116"/>
        <xdr:cNvCxnSpPr/>
      </xdr:nvCxnSpPr>
      <xdr:spPr bwMode="auto">
        <a:xfrm flipV="1">
          <a:off x="3606800" y="6976104"/>
          <a:ext cx="698500" cy="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30702</xdr:rowOff>
    </xdr:from>
    <xdr:to>
      <xdr:col>18</xdr:col>
      <xdr:colOff>177800</xdr:colOff>
      <xdr:row>36</xdr:row>
      <xdr:rowOff>111398</xdr:rowOff>
    </xdr:to>
    <xdr:cxnSp macro="">
      <xdr:nvCxnSpPr>
        <xdr:cNvPr id="120" name="直線コネクタ 119"/>
        <xdr:cNvCxnSpPr/>
      </xdr:nvCxnSpPr>
      <xdr:spPr bwMode="auto">
        <a:xfrm flipV="1">
          <a:off x="2908300" y="6983952"/>
          <a:ext cx="698500" cy="8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571</xdr:rowOff>
    </xdr:from>
    <xdr:to>
      <xdr:col>29</xdr:col>
      <xdr:colOff>177800</xdr:colOff>
      <xdr:row>36</xdr:row>
      <xdr:rowOff>102171</xdr:rowOff>
    </xdr:to>
    <xdr:sp macro="" textlink="">
      <xdr:nvSpPr>
        <xdr:cNvPr id="130" name="楕円 129"/>
        <xdr:cNvSpPr/>
      </xdr:nvSpPr>
      <xdr:spPr bwMode="auto">
        <a:xfrm>
          <a:off x="5600700" y="695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315548</xdr:rowOff>
    </xdr:from>
    <xdr:ext cx="762000" cy="259045"/>
    <xdr:sp macro="" textlink="">
      <xdr:nvSpPr>
        <xdr:cNvPr id="131" name="人口1人当たり決算額の推移該当値テキスト445"/>
        <xdr:cNvSpPr txBox="1"/>
      </xdr:nvSpPr>
      <xdr:spPr>
        <a:xfrm>
          <a:off x="5740400" y="692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5658</xdr:rowOff>
    </xdr:from>
    <xdr:to>
      <xdr:col>26</xdr:col>
      <xdr:colOff>101600</xdr:colOff>
      <xdr:row>36</xdr:row>
      <xdr:rowOff>107258</xdr:rowOff>
    </xdr:to>
    <xdr:sp macro="" textlink="">
      <xdr:nvSpPr>
        <xdr:cNvPr id="132" name="楕円 131"/>
        <xdr:cNvSpPr/>
      </xdr:nvSpPr>
      <xdr:spPr bwMode="auto">
        <a:xfrm>
          <a:off x="4953000" y="695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92035</xdr:rowOff>
    </xdr:from>
    <xdr:ext cx="736600" cy="259045"/>
    <xdr:sp macro="" textlink="">
      <xdr:nvSpPr>
        <xdr:cNvPr id="133" name="テキスト ボックス 132"/>
        <xdr:cNvSpPr txBox="1"/>
      </xdr:nvSpPr>
      <xdr:spPr>
        <a:xfrm>
          <a:off x="4622800" y="704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314954</xdr:rowOff>
    </xdr:from>
    <xdr:to>
      <xdr:col>22</xdr:col>
      <xdr:colOff>165100</xdr:colOff>
      <xdr:row>36</xdr:row>
      <xdr:rowOff>73654</xdr:rowOff>
    </xdr:to>
    <xdr:sp macro="" textlink="">
      <xdr:nvSpPr>
        <xdr:cNvPr id="134" name="楕円 133"/>
        <xdr:cNvSpPr/>
      </xdr:nvSpPr>
      <xdr:spPr bwMode="auto">
        <a:xfrm>
          <a:off x="4254500" y="692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58431</xdr:rowOff>
    </xdr:from>
    <xdr:ext cx="762000" cy="259045"/>
    <xdr:sp macro="" textlink="">
      <xdr:nvSpPr>
        <xdr:cNvPr id="135" name="テキスト ボックス 134"/>
        <xdr:cNvSpPr txBox="1"/>
      </xdr:nvSpPr>
      <xdr:spPr>
        <a:xfrm>
          <a:off x="3924300" y="701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322802</xdr:rowOff>
    </xdr:from>
    <xdr:to>
      <xdr:col>19</xdr:col>
      <xdr:colOff>38100</xdr:colOff>
      <xdr:row>36</xdr:row>
      <xdr:rowOff>81502</xdr:rowOff>
    </xdr:to>
    <xdr:sp macro="" textlink="">
      <xdr:nvSpPr>
        <xdr:cNvPr id="136" name="楕円 135"/>
        <xdr:cNvSpPr/>
      </xdr:nvSpPr>
      <xdr:spPr bwMode="auto">
        <a:xfrm>
          <a:off x="3556000" y="693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66279</xdr:rowOff>
    </xdr:from>
    <xdr:ext cx="762000" cy="259045"/>
    <xdr:sp macro="" textlink="">
      <xdr:nvSpPr>
        <xdr:cNvPr id="137" name="テキスト ボックス 136"/>
        <xdr:cNvSpPr txBox="1"/>
      </xdr:nvSpPr>
      <xdr:spPr>
        <a:xfrm>
          <a:off x="3225800" y="701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60598</xdr:rowOff>
    </xdr:from>
    <xdr:to>
      <xdr:col>15</xdr:col>
      <xdr:colOff>101600</xdr:colOff>
      <xdr:row>36</xdr:row>
      <xdr:rowOff>162198</xdr:rowOff>
    </xdr:to>
    <xdr:sp macro="" textlink="">
      <xdr:nvSpPr>
        <xdr:cNvPr id="138" name="楕円 137"/>
        <xdr:cNvSpPr/>
      </xdr:nvSpPr>
      <xdr:spPr bwMode="auto">
        <a:xfrm>
          <a:off x="2857500" y="701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146975</xdr:rowOff>
    </xdr:from>
    <xdr:ext cx="762000" cy="259045"/>
    <xdr:sp macro="" textlink="">
      <xdr:nvSpPr>
        <xdr:cNvPr id="139" name="テキスト ボックス 138"/>
        <xdr:cNvSpPr txBox="1"/>
      </xdr:nvSpPr>
      <xdr:spPr>
        <a:xfrm>
          <a:off x="2527300" y="710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10,855
10,813
44.50
6,227,695
5,842,319
356,070
3,099,158
4,512,742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70746</xdr:rowOff>
    </xdr:from>
    <xdr:to>
      <xdr:col>24</xdr:col>
      <xdr:colOff>63500</xdr:colOff>
      <xdr:row>37</xdr:row>
      <xdr:rowOff>71074</xdr:rowOff>
    </xdr:to>
    <xdr:cxnSp macro="">
      <xdr:nvCxnSpPr>
        <xdr:cNvPr id="61" name="直線コネクタ 60"/>
        <xdr:cNvCxnSpPr/>
      </xdr:nvCxnSpPr>
      <xdr:spPr>
        <a:xfrm flipV="1">
          <a:off x="3797300" y="6414396"/>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71074</xdr:rowOff>
    </xdr:from>
    <xdr:to>
      <xdr:col>19</xdr:col>
      <xdr:colOff>177800</xdr:colOff>
      <xdr:row>37</xdr:row>
      <xdr:rowOff>81079</xdr:rowOff>
    </xdr:to>
    <xdr:cxnSp macro="">
      <xdr:nvCxnSpPr>
        <xdr:cNvPr id="64" name="直線コネクタ 63"/>
        <xdr:cNvCxnSpPr/>
      </xdr:nvCxnSpPr>
      <xdr:spPr>
        <a:xfrm flipV="1">
          <a:off x="2908300" y="6414724"/>
          <a:ext cx="889000" cy="1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66152</xdr:rowOff>
    </xdr:from>
    <xdr:to>
      <xdr:col>15</xdr:col>
      <xdr:colOff>50800</xdr:colOff>
      <xdr:row>37</xdr:row>
      <xdr:rowOff>81079</xdr:rowOff>
    </xdr:to>
    <xdr:cxnSp macro="">
      <xdr:nvCxnSpPr>
        <xdr:cNvPr id="67" name="直線コネクタ 66"/>
        <xdr:cNvCxnSpPr/>
      </xdr:nvCxnSpPr>
      <xdr:spPr>
        <a:xfrm>
          <a:off x="2019300" y="6409802"/>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36548</xdr:rowOff>
    </xdr:from>
    <xdr:to>
      <xdr:col>10</xdr:col>
      <xdr:colOff>114300</xdr:colOff>
      <xdr:row>37</xdr:row>
      <xdr:rowOff>66152</xdr:rowOff>
    </xdr:to>
    <xdr:cxnSp macro="">
      <xdr:nvCxnSpPr>
        <xdr:cNvPr id="70" name="直線コネクタ 69"/>
        <xdr:cNvCxnSpPr/>
      </xdr:nvCxnSpPr>
      <xdr:spPr>
        <a:xfrm>
          <a:off x="1130300" y="6380198"/>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19946</xdr:rowOff>
    </xdr:from>
    <xdr:to>
      <xdr:col>24</xdr:col>
      <xdr:colOff>114300</xdr:colOff>
      <xdr:row>37</xdr:row>
      <xdr:rowOff>121546</xdr:rowOff>
    </xdr:to>
    <xdr:sp macro="" textlink="">
      <xdr:nvSpPr>
        <xdr:cNvPr id="80" name="楕円 79"/>
        <xdr:cNvSpPr/>
      </xdr:nvSpPr>
      <xdr:spPr>
        <a:xfrm>
          <a:off x="4584700" y="63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169823</xdr:rowOff>
    </xdr:from>
    <xdr:ext cx="534377" cy="259045"/>
    <xdr:sp macro="" textlink="">
      <xdr:nvSpPr>
        <xdr:cNvPr id="81" name="人件費該当値テキスト"/>
        <xdr:cNvSpPr txBox="1"/>
      </xdr:nvSpPr>
      <xdr:spPr>
        <a:xfrm>
          <a:off x="4686300" y="63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20274</xdr:rowOff>
    </xdr:from>
    <xdr:to>
      <xdr:col>20</xdr:col>
      <xdr:colOff>38100</xdr:colOff>
      <xdr:row>37</xdr:row>
      <xdr:rowOff>121874</xdr:rowOff>
    </xdr:to>
    <xdr:sp macro="" textlink="">
      <xdr:nvSpPr>
        <xdr:cNvPr id="82" name="楕円 81"/>
        <xdr:cNvSpPr/>
      </xdr:nvSpPr>
      <xdr:spPr>
        <a:xfrm>
          <a:off x="3746500" y="63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138401</xdr:rowOff>
    </xdr:from>
    <xdr:ext cx="534377" cy="259045"/>
    <xdr:sp macro="" textlink="">
      <xdr:nvSpPr>
        <xdr:cNvPr id="83" name="テキスト ボックス 82"/>
        <xdr:cNvSpPr txBox="1"/>
      </xdr:nvSpPr>
      <xdr:spPr>
        <a:xfrm>
          <a:off x="3530111" y="61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30279</xdr:rowOff>
    </xdr:from>
    <xdr:to>
      <xdr:col>15</xdr:col>
      <xdr:colOff>101600</xdr:colOff>
      <xdr:row>37</xdr:row>
      <xdr:rowOff>131879</xdr:rowOff>
    </xdr:to>
    <xdr:sp macro="" textlink="">
      <xdr:nvSpPr>
        <xdr:cNvPr id="84" name="楕円 83"/>
        <xdr:cNvSpPr/>
      </xdr:nvSpPr>
      <xdr:spPr>
        <a:xfrm>
          <a:off x="2857500" y="63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148406</xdr:rowOff>
    </xdr:from>
    <xdr:ext cx="534377" cy="259045"/>
    <xdr:sp macro="" textlink="">
      <xdr:nvSpPr>
        <xdr:cNvPr id="85" name="テキスト ボックス 84"/>
        <xdr:cNvSpPr txBox="1"/>
      </xdr:nvSpPr>
      <xdr:spPr>
        <a:xfrm>
          <a:off x="2641111" y="61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15352</xdr:rowOff>
    </xdr:from>
    <xdr:to>
      <xdr:col>10</xdr:col>
      <xdr:colOff>165100</xdr:colOff>
      <xdr:row>37</xdr:row>
      <xdr:rowOff>116952</xdr:rowOff>
    </xdr:to>
    <xdr:sp macro="" textlink="">
      <xdr:nvSpPr>
        <xdr:cNvPr id="86" name="楕円 85"/>
        <xdr:cNvSpPr/>
      </xdr:nvSpPr>
      <xdr:spPr>
        <a:xfrm>
          <a:off x="1968500" y="63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133479</xdr:rowOff>
    </xdr:from>
    <xdr:ext cx="534377" cy="259045"/>
    <xdr:sp macro="" textlink="">
      <xdr:nvSpPr>
        <xdr:cNvPr id="87" name="テキスト ボックス 86"/>
        <xdr:cNvSpPr txBox="1"/>
      </xdr:nvSpPr>
      <xdr:spPr>
        <a:xfrm>
          <a:off x="1752111" y="61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157198</xdr:rowOff>
    </xdr:from>
    <xdr:to>
      <xdr:col>6</xdr:col>
      <xdr:colOff>38100</xdr:colOff>
      <xdr:row>37</xdr:row>
      <xdr:rowOff>87348</xdr:rowOff>
    </xdr:to>
    <xdr:sp macro="" textlink="">
      <xdr:nvSpPr>
        <xdr:cNvPr id="88" name="楕円 87"/>
        <xdr:cNvSpPr/>
      </xdr:nvSpPr>
      <xdr:spPr>
        <a:xfrm>
          <a:off x="1079500" y="63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103875</xdr:rowOff>
    </xdr:from>
    <xdr:ext cx="534377" cy="259045"/>
    <xdr:sp macro="" textlink="">
      <xdr:nvSpPr>
        <xdr:cNvPr id="89" name="テキスト ボックス 88"/>
        <xdr:cNvSpPr txBox="1"/>
      </xdr:nvSpPr>
      <xdr:spPr>
        <a:xfrm>
          <a:off x="863111" y="61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106306</xdr:rowOff>
    </xdr:from>
    <xdr:to>
      <xdr:col>24</xdr:col>
      <xdr:colOff>63500</xdr:colOff>
      <xdr:row>56</xdr:row>
      <xdr:rowOff>166743</xdr:rowOff>
    </xdr:to>
    <xdr:cxnSp macro="">
      <xdr:nvCxnSpPr>
        <xdr:cNvPr id="116" name="直線コネクタ 115"/>
        <xdr:cNvCxnSpPr/>
      </xdr:nvCxnSpPr>
      <xdr:spPr>
        <a:xfrm flipV="1">
          <a:off x="3797300" y="9707506"/>
          <a:ext cx="838200" cy="6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166743</xdr:rowOff>
    </xdr:from>
    <xdr:to>
      <xdr:col>19</xdr:col>
      <xdr:colOff>177800</xdr:colOff>
      <xdr:row>56</xdr:row>
      <xdr:rowOff>168535</xdr:rowOff>
    </xdr:to>
    <xdr:cxnSp macro="">
      <xdr:nvCxnSpPr>
        <xdr:cNvPr id="119" name="直線コネクタ 118"/>
        <xdr:cNvCxnSpPr/>
      </xdr:nvCxnSpPr>
      <xdr:spPr>
        <a:xfrm flipV="1">
          <a:off x="2908300" y="9767943"/>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137460</xdr:rowOff>
    </xdr:from>
    <xdr:to>
      <xdr:col>15</xdr:col>
      <xdr:colOff>50800</xdr:colOff>
      <xdr:row>56</xdr:row>
      <xdr:rowOff>168535</xdr:rowOff>
    </xdr:to>
    <xdr:cxnSp macro="">
      <xdr:nvCxnSpPr>
        <xdr:cNvPr id="122" name="直線コネクタ 121"/>
        <xdr:cNvCxnSpPr/>
      </xdr:nvCxnSpPr>
      <xdr:spPr>
        <a:xfrm>
          <a:off x="2019300" y="9738660"/>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137460</xdr:rowOff>
    </xdr:from>
    <xdr:to>
      <xdr:col>10</xdr:col>
      <xdr:colOff>114300</xdr:colOff>
      <xdr:row>56</xdr:row>
      <xdr:rowOff>142997</xdr:rowOff>
    </xdr:to>
    <xdr:cxnSp macro="">
      <xdr:nvCxnSpPr>
        <xdr:cNvPr id="125" name="直線コネクタ 124"/>
        <xdr:cNvCxnSpPr/>
      </xdr:nvCxnSpPr>
      <xdr:spPr>
        <a:xfrm flipV="1">
          <a:off x="1130300" y="9738660"/>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55506</xdr:rowOff>
    </xdr:from>
    <xdr:to>
      <xdr:col>24</xdr:col>
      <xdr:colOff>114300</xdr:colOff>
      <xdr:row>56</xdr:row>
      <xdr:rowOff>157106</xdr:rowOff>
    </xdr:to>
    <xdr:sp macro="" textlink="">
      <xdr:nvSpPr>
        <xdr:cNvPr id="135" name="楕円 134"/>
        <xdr:cNvSpPr/>
      </xdr:nvSpPr>
      <xdr:spPr>
        <a:xfrm>
          <a:off x="4584700" y="96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33933</xdr:rowOff>
    </xdr:from>
    <xdr:ext cx="534377" cy="259045"/>
    <xdr:sp macro="" textlink="">
      <xdr:nvSpPr>
        <xdr:cNvPr id="136" name="物件費該当値テキスト"/>
        <xdr:cNvSpPr txBox="1"/>
      </xdr:nvSpPr>
      <xdr:spPr>
        <a:xfrm>
          <a:off x="4686300" y="96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115943</xdr:rowOff>
    </xdr:from>
    <xdr:to>
      <xdr:col>20</xdr:col>
      <xdr:colOff>38100</xdr:colOff>
      <xdr:row>57</xdr:row>
      <xdr:rowOff>46093</xdr:rowOff>
    </xdr:to>
    <xdr:sp macro="" textlink="">
      <xdr:nvSpPr>
        <xdr:cNvPr id="137" name="楕円 136"/>
        <xdr:cNvSpPr/>
      </xdr:nvSpPr>
      <xdr:spPr>
        <a:xfrm>
          <a:off x="3746500" y="97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37220</xdr:rowOff>
    </xdr:from>
    <xdr:ext cx="534377" cy="259045"/>
    <xdr:sp macro="" textlink="">
      <xdr:nvSpPr>
        <xdr:cNvPr id="138" name="テキスト ボックス 137"/>
        <xdr:cNvSpPr txBox="1"/>
      </xdr:nvSpPr>
      <xdr:spPr>
        <a:xfrm>
          <a:off x="3530111" y="9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117735</xdr:rowOff>
    </xdr:from>
    <xdr:to>
      <xdr:col>15</xdr:col>
      <xdr:colOff>101600</xdr:colOff>
      <xdr:row>57</xdr:row>
      <xdr:rowOff>47885</xdr:rowOff>
    </xdr:to>
    <xdr:sp macro="" textlink="">
      <xdr:nvSpPr>
        <xdr:cNvPr id="139" name="楕円 138"/>
        <xdr:cNvSpPr/>
      </xdr:nvSpPr>
      <xdr:spPr>
        <a:xfrm>
          <a:off x="2857500" y="9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39012</xdr:rowOff>
    </xdr:from>
    <xdr:ext cx="534377" cy="259045"/>
    <xdr:sp macro="" textlink="">
      <xdr:nvSpPr>
        <xdr:cNvPr id="140" name="テキスト ボックス 139"/>
        <xdr:cNvSpPr txBox="1"/>
      </xdr:nvSpPr>
      <xdr:spPr>
        <a:xfrm>
          <a:off x="2641111" y="98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86660</xdr:rowOff>
    </xdr:from>
    <xdr:to>
      <xdr:col>10</xdr:col>
      <xdr:colOff>165100</xdr:colOff>
      <xdr:row>57</xdr:row>
      <xdr:rowOff>16810</xdr:rowOff>
    </xdr:to>
    <xdr:sp macro="" textlink="">
      <xdr:nvSpPr>
        <xdr:cNvPr id="141" name="楕円 140"/>
        <xdr:cNvSpPr/>
      </xdr:nvSpPr>
      <xdr:spPr>
        <a:xfrm>
          <a:off x="1968500" y="96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7937</xdr:rowOff>
    </xdr:from>
    <xdr:ext cx="534377" cy="259045"/>
    <xdr:sp macro="" textlink="">
      <xdr:nvSpPr>
        <xdr:cNvPr id="142" name="テキスト ボックス 141"/>
        <xdr:cNvSpPr txBox="1"/>
      </xdr:nvSpPr>
      <xdr:spPr>
        <a:xfrm>
          <a:off x="1752111" y="97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92197</xdr:rowOff>
    </xdr:from>
    <xdr:to>
      <xdr:col>6</xdr:col>
      <xdr:colOff>38100</xdr:colOff>
      <xdr:row>57</xdr:row>
      <xdr:rowOff>22347</xdr:rowOff>
    </xdr:to>
    <xdr:sp macro="" textlink="">
      <xdr:nvSpPr>
        <xdr:cNvPr id="143" name="楕円 142"/>
        <xdr:cNvSpPr/>
      </xdr:nvSpPr>
      <xdr:spPr>
        <a:xfrm>
          <a:off x="1079500" y="96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13474</xdr:rowOff>
    </xdr:from>
    <xdr:ext cx="534377" cy="259045"/>
    <xdr:sp macro="" textlink="">
      <xdr:nvSpPr>
        <xdr:cNvPr id="144" name="テキスト ボックス 143"/>
        <xdr:cNvSpPr txBox="1"/>
      </xdr:nvSpPr>
      <xdr:spPr>
        <a:xfrm>
          <a:off x="863111" y="97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126555</xdr:rowOff>
    </xdr:from>
    <xdr:to>
      <xdr:col>24</xdr:col>
      <xdr:colOff>63500</xdr:colOff>
      <xdr:row>77</xdr:row>
      <xdr:rowOff>171362</xdr:rowOff>
    </xdr:to>
    <xdr:cxnSp macro="">
      <xdr:nvCxnSpPr>
        <xdr:cNvPr id="173" name="直線コネクタ 172"/>
        <xdr:cNvCxnSpPr/>
      </xdr:nvCxnSpPr>
      <xdr:spPr>
        <a:xfrm flipV="1">
          <a:off x="3797300" y="13328205"/>
          <a:ext cx="8382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167894</xdr:rowOff>
    </xdr:from>
    <xdr:to>
      <xdr:col>19</xdr:col>
      <xdr:colOff>177800</xdr:colOff>
      <xdr:row>77</xdr:row>
      <xdr:rowOff>171362</xdr:rowOff>
    </xdr:to>
    <xdr:cxnSp macro="">
      <xdr:nvCxnSpPr>
        <xdr:cNvPr id="176" name="直線コネクタ 175"/>
        <xdr:cNvCxnSpPr/>
      </xdr:nvCxnSpPr>
      <xdr:spPr>
        <a:xfrm>
          <a:off x="2908300" y="13369544"/>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167894</xdr:rowOff>
    </xdr:from>
    <xdr:to>
      <xdr:col>15</xdr:col>
      <xdr:colOff>50800</xdr:colOff>
      <xdr:row>78</xdr:row>
      <xdr:rowOff>2730</xdr:rowOff>
    </xdr:to>
    <xdr:cxnSp macro="">
      <xdr:nvCxnSpPr>
        <xdr:cNvPr id="179" name="直線コネクタ 178"/>
        <xdr:cNvCxnSpPr/>
      </xdr:nvCxnSpPr>
      <xdr:spPr>
        <a:xfrm flipV="1">
          <a:off x="2019300" y="1336954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2730</xdr:rowOff>
    </xdr:from>
    <xdr:to>
      <xdr:col>10</xdr:col>
      <xdr:colOff>114300</xdr:colOff>
      <xdr:row>78</xdr:row>
      <xdr:rowOff>5665</xdr:rowOff>
    </xdr:to>
    <xdr:cxnSp macro="">
      <xdr:nvCxnSpPr>
        <xdr:cNvPr id="182" name="直線コネクタ 181"/>
        <xdr:cNvCxnSpPr/>
      </xdr:nvCxnSpPr>
      <xdr:spPr>
        <a:xfrm flipV="1">
          <a:off x="1130300" y="13375830"/>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75755</xdr:rowOff>
    </xdr:from>
    <xdr:to>
      <xdr:col>24</xdr:col>
      <xdr:colOff>114300</xdr:colOff>
      <xdr:row>78</xdr:row>
      <xdr:rowOff>5905</xdr:rowOff>
    </xdr:to>
    <xdr:sp macro="" textlink="">
      <xdr:nvSpPr>
        <xdr:cNvPr id="192" name="楕円 191"/>
        <xdr:cNvSpPr/>
      </xdr:nvSpPr>
      <xdr:spPr>
        <a:xfrm>
          <a:off x="45847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98632</xdr:rowOff>
    </xdr:from>
    <xdr:ext cx="469744" cy="259045"/>
    <xdr:sp macro="" textlink="">
      <xdr:nvSpPr>
        <xdr:cNvPr id="193" name="維持補修費該当値テキスト"/>
        <xdr:cNvSpPr txBox="1"/>
      </xdr:nvSpPr>
      <xdr:spPr>
        <a:xfrm>
          <a:off x="4686300" y="1312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120562</xdr:rowOff>
    </xdr:from>
    <xdr:to>
      <xdr:col>20</xdr:col>
      <xdr:colOff>38100</xdr:colOff>
      <xdr:row>78</xdr:row>
      <xdr:rowOff>50712</xdr:rowOff>
    </xdr:to>
    <xdr:sp macro="" textlink="">
      <xdr:nvSpPr>
        <xdr:cNvPr id="194" name="楕円 193"/>
        <xdr:cNvSpPr/>
      </xdr:nvSpPr>
      <xdr:spPr>
        <a:xfrm>
          <a:off x="37465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67239</xdr:rowOff>
    </xdr:from>
    <xdr:ext cx="469744" cy="259045"/>
    <xdr:sp macro="" textlink="">
      <xdr:nvSpPr>
        <xdr:cNvPr id="195" name="テキスト ボックス 194"/>
        <xdr:cNvSpPr txBox="1"/>
      </xdr:nvSpPr>
      <xdr:spPr>
        <a:xfrm>
          <a:off x="3562428" y="130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117094</xdr:rowOff>
    </xdr:from>
    <xdr:to>
      <xdr:col>15</xdr:col>
      <xdr:colOff>101600</xdr:colOff>
      <xdr:row>78</xdr:row>
      <xdr:rowOff>47244</xdr:rowOff>
    </xdr:to>
    <xdr:sp macro="" textlink="">
      <xdr:nvSpPr>
        <xdr:cNvPr id="196" name="楕円 195"/>
        <xdr:cNvSpPr/>
      </xdr:nvSpPr>
      <xdr:spPr>
        <a:xfrm>
          <a:off x="2857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63771</xdr:rowOff>
    </xdr:from>
    <xdr:ext cx="469744" cy="259045"/>
    <xdr:sp macro="" textlink="">
      <xdr:nvSpPr>
        <xdr:cNvPr id="197" name="テキスト ボックス 196"/>
        <xdr:cNvSpPr txBox="1"/>
      </xdr:nvSpPr>
      <xdr:spPr>
        <a:xfrm>
          <a:off x="2673428" y="1309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123380</xdr:rowOff>
    </xdr:from>
    <xdr:to>
      <xdr:col>10</xdr:col>
      <xdr:colOff>165100</xdr:colOff>
      <xdr:row>78</xdr:row>
      <xdr:rowOff>53530</xdr:rowOff>
    </xdr:to>
    <xdr:sp macro="" textlink="">
      <xdr:nvSpPr>
        <xdr:cNvPr id="198" name="楕円 197"/>
        <xdr:cNvSpPr/>
      </xdr:nvSpPr>
      <xdr:spPr>
        <a:xfrm>
          <a:off x="1968500" y="133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70057</xdr:rowOff>
    </xdr:from>
    <xdr:ext cx="469744" cy="259045"/>
    <xdr:sp macro="" textlink="">
      <xdr:nvSpPr>
        <xdr:cNvPr id="199" name="テキスト ボックス 198"/>
        <xdr:cNvSpPr txBox="1"/>
      </xdr:nvSpPr>
      <xdr:spPr>
        <a:xfrm>
          <a:off x="1784428" y="131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126315</xdr:rowOff>
    </xdr:from>
    <xdr:to>
      <xdr:col>6</xdr:col>
      <xdr:colOff>38100</xdr:colOff>
      <xdr:row>78</xdr:row>
      <xdr:rowOff>56465</xdr:rowOff>
    </xdr:to>
    <xdr:sp macro="" textlink="">
      <xdr:nvSpPr>
        <xdr:cNvPr id="200" name="楕円 199"/>
        <xdr:cNvSpPr/>
      </xdr:nvSpPr>
      <xdr:spPr>
        <a:xfrm>
          <a:off x="1079500" y="133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72992</xdr:rowOff>
    </xdr:from>
    <xdr:ext cx="469744" cy="259045"/>
    <xdr:sp macro="" textlink="">
      <xdr:nvSpPr>
        <xdr:cNvPr id="201" name="テキスト ボックス 200"/>
        <xdr:cNvSpPr txBox="1"/>
      </xdr:nvSpPr>
      <xdr:spPr>
        <a:xfrm>
          <a:off x="895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60350</xdr:rowOff>
    </xdr:from>
    <xdr:to>
      <xdr:col>24</xdr:col>
      <xdr:colOff>63500</xdr:colOff>
      <xdr:row>94</xdr:row>
      <xdr:rowOff>107226</xdr:rowOff>
    </xdr:to>
    <xdr:cxnSp macro="">
      <xdr:nvCxnSpPr>
        <xdr:cNvPr id="231" name="直線コネクタ 230"/>
        <xdr:cNvCxnSpPr/>
      </xdr:nvCxnSpPr>
      <xdr:spPr>
        <a:xfrm>
          <a:off x="3797300" y="16176650"/>
          <a:ext cx="838200" cy="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52515</xdr:rowOff>
    </xdr:from>
    <xdr:to>
      <xdr:col>19</xdr:col>
      <xdr:colOff>177800</xdr:colOff>
      <xdr:row>94</xdr:row>
      <xdr:rowOff>60350</xdr:rowOff>
    </xdr:to>
    <xdr:cxnSp macro="">
      <xdr:nvCxnSpPr>
        <xdr:cNvPr id="234" name="直線コネクタ 233"/>
        <xdr:cNvCxnSpPr/>
      </xdr:nvCxnSpPr>
      <xdr:spPr>
        <a:xfrm>
          <a:off x="2908300" y="16168815"/>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52515</xdr:rowOff>
    </xdr:from>
    <xdr:to>
      <xdr:col>15</xdr:col>
      <xdr:colOff>50800</xdr:colOff>
      <xdr:row>94</xdr:row>
      <xdr:rowOff>165139</xdr:rowOff>
    </xdr:to>
    <xdr:cxnSp macro="">
      <xdr:nvCxnSpPr>
        <xdr:cNvPr id="237" name="直線コネクタ 236"/>
        <xdr:cNvCxnSpPr/>
      </xdr:nvCxnSpPr>
      <xdr:spPr>
        <a:xfrm flipV="1">
          <a:off x="2019300" y="16168815"/>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165139</xdr:rowOff>
    </xdr:from>
    <xdr:to>
      <xdr:col>10</xdr:col>
      <xdr:colOff>114300</xdr:colOff>
      <xdr:row>95</xdr:row>
      <xdr:rowOff>118605</xdr:rowOff>
    </xdr:to>
    <xdr:cxnSp macro="">
      <xdr:nvCxnSpPr>
        <xdr:cNvPr id="240" name="直線コネクタ 239"/>
        <xdr:cNvCxnSpPr/>
      </xdr:nvCxnSpPr>
      <xdr:spPr>
        <a:xfrm flipV="1">
          <a:off x="1130300" y="16281439"/>
          <a:ext cx="889000" cy="1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56426</xdr:rowOff>
    </xdr:from>
    <xdr:to>
      <xdr:col>24</xdr:col>
      <xdr:colOff>114300</xdr:colOff>
      <xdr:row>94</xdr:row>
      <xdr:rowOff>158026</xdr:rowOff>
    </xdr:to>
    <xdr:sp macro="" textlink="">
      <xdr:nvSpPr>
        <xdr:cNvPr id="250" name="楕円 249"/>
        <xdr:cNvSpPr/>
      </xdr:nvSpPr>
      <xdr:spPr>
        <a:xfrm>
          <a:off x="4584700" y="161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79303</xdr:rowOff>
    </xdr:from>
    <xdr:ext cx="534377" cy="259045"/>
    <xdr:sp macro="" textlink="">
      <xdr:nvSpPr>
        <xdr:cNvPr id="251" name="扶助費該当値テキスト"/>
        <xdr:cNvSpPr txBox="1"/>
      </xdr:nvSpPr>
      <xdr:spPr>
        <a:xfrm>
          <a:off x="4686300" y="160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9550</xdr:rowOff>
    </xdr:from>
    <xdr:to>
      <xdr:col>20</xdr:col>
      <xdr:colOff>38100</xdr:colOff>
      <xdr:row>94</xdr:row>
      <xdr:rowOff>111150</xdr:rowOff>
    </xdr:to>
    <xdr:sp macro="" textlink="">
      <xdr:nvSpPr>
        <xdr:cNvPr id="252" name="楕円 251"/>
        <xdr:cNvSpPr/>
      </xdr:nvSpPr>
      <xdr:spPr>
        <a:xfrm>
          <a:off x="3746500" y="161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127677</xdr:rowOff>
    </xdr:from>
    <xdr:ext cx="534377" cy="259045"/>
    <xdr:sp macro="" textlink="">
      <xdr:nvSpPr>
        <xdr:cNvPr id="253" name="テキスト ボックス 252"/>
        <xdr:cNvSpPr txBox="1"/>
      </xdr:nvSpPr>
      <xdr:spPr>
        <a:xfrm>
          <a:off x="3530111" y="159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1715</xdr:rowOff>
    </xdr:from>
    <xdr:to>
      <xdr:col>15</xdr:col>
      <xdr:colOff>101600</xdr:colOff>
      <xdr:row>94</xdr:row>
      <xdr:rowOff>103315</xdr:rowOff>
    </xdr:to>
    <xdr:sp macro="" textlink="">
      <xdr:nvSpPr>
        <xdr:cNvPr id="254" name="楕円 253"/>
        <xdr:cNvSpPr/>
      </xdr:nvSpPr>
      <xdr:spPr>
        <a:xfrm>
          <a:off x="2857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119842</xdr:rowOff>
    </xdr:from>
    <xdr:ext cx="534377" cy="259045"/>
    <xdr:sp macro="" textlink="">
      <xdr:nvSpPr>
        <xdr:cNvPr id="255" name="テキスト ボックス 254"/>
        <xdr:cNvSpPr txBox="1"/>
      </xdr:nvSpPr>
      <xdr:spPr>
        <a:xfrm>
          <a:off x="2641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114339</xdr:rowOff>
    </xdr:from>
    <xdr:to>
      <xdr:col>10</xdr:col>
      <xdr:colOff>165100</xdr:colOff>
      <xdr:row>95</xdr:row>
      <xdr:rowOff>44489</xdr:rowOff>
    </xdr:to>
    <xdr:sp macro="" textlink="">
      <xdr:nvSpPr>
        <xdr:cNvPr id="256" name="楕円 255"/>
        <xdr:cNvSpPr/>
      </xdr:nvSpPr>
      <xdr:spPr>
        <a:xfrm>
          <a:off x="1968500" y="162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61016</xdr:rowOff>
    </xdr:from>
    <xdr:ext cx="534377" cy="259045"/>
    <xdr:sp macro="" textlink="">
      <xdr:nvSpPr>
        <xdr:cNvPr id="257" name="テキスト ボックス 256"/>
        <xdr:cNvSpPr txBox="1"/>
      </xdr:nvSpPr>
      <xdr:spPr>
        <a:xfrm>
          <a:off x="1752111" y="1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67805</xdr:rowOff>
    </xdr:from>
    <xdr:to>
      <xdr:col>6</xdr:col>
      <xdr:colOff>38100</xdr:colOff>
      <xdr:row>95</xdr:row>
      <xdr:rowOff>169405</xdr:rowOff>
    </xdr:to>
    <xdr:sp macro="" textlink="">
      <xdr:nvSpPr>
        <xdr:cNvPr id="258" name="楕円 257"/>
        <xdr:cNvSpPr/>
      </xdr:nvSpPr>
      <xdr:spPr>
        <a:xfrm>
          <a:off x="1079500" y="163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14482</xdr:rowOff>
    </xdr:from>
    <xdr:ext cx="534377" cy="259045"/>
    <xdr:sp macro="" textlink="">
      <xdr:nvSpPr>
        <xdr:cNvPr id="259" name="テキスト ボックス 258"/>
        <xdr:cNvSpPr txBox="1"/>
      </xdr:nvSpPr>
      <xdr:spPr>
        <a:xfrm>
          <a:off x="863111" y="161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63768</xdr:rowOff>
    </xdr:from>
    <xdr:to>
      <xdr:col>55</xdr:col>
      <xdr:colOff>0</xdr:colOff>
      <xdr:row>37</xdr:row>
      <xdr:rowOff>78243</xdr:rowOff>
    </xdr:to>
    <xdr:cxnSp macro="">
      <xdr:nvCxnSpPr>
        <xdr:cNvPr id="286" name="直線コネクタ 285"/>
        <xdr:cNvCxnSpPr/>
      </xdr:nvCxnSpPr>
      <xdr:spPr>
        <a:xfrm flipV="1">
          <a:off x="9639300" y="6407418"/>
          <a:ext cx="8382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71792</xdr:rowOff>
    </xdr:from>
    <xdr:to>
      <xdr:col>50</xdr:col>
      <xdr:colOff>114300</xdr:colOff>
      <xdr:row>37</xdr:row>
      <xdr:rowOff>78243</xdr:rowOff>
    </xdr:to>
    <xdr:cxnSp macro="">
      <xdr:nvCxnSpPr>
        <xdr:cNvPr id="289" name="直線コネクタ 288"/>
        <xdr:cNvCxnSpPr/>
      </xdr:nvCxnSpPr>
      <xdr:spPr>
        <a:xfrm>
          <a:off x="8750300" y="6415442"/>
          <a:ext cx="8890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71792</xdr:rowOff>
    </xdr:from>
    <xdr:to>
      <xdr:col>45</xdr:col>
      <xdr:colOff>177800</xdr:colOff>
      <xdr:row>37</xdr:row>
      <xdr:rowOff>86528</xdr:rowOff>
    </xdr:to>
    <xdr:cxnSp macro="">
      <xdr:nvCxnSpPr>
        <xdr:cNvPr id="292" name="直線コネクタ 291"/>
        <xdr:cNvCxnSpPr/>
      </xdr:nvCxnSpPr>
      <xdr:spPr>
        <a:xfrm flipV="1">
          <a:off x="7861300" y="6415442"/>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63444</xdr:rowOff>
    </xdr:from>
    <xdr:to>
      <xdr:col>41</xdr:col>
      <xdr:colOff>50800</xdr:colOff>
      <xdr:row>37</xdr:row>
      <xdr:rowOff>86528</xdr:rowOff>
    </xdr:to>
    <xdr:cxnSp macro="">
      <xdr:nvCxnSpPr>
        <xdr:cNvPr id="295" name="直線コネクタ 294"/>
        <xdr:cNvCxnSpPr/>
      </xdr:nvCxnSpPr>
      <xdr:spPr>
        <a:xfrm>
          <a:off x="6972300" y="6407094"/>
          <a:ext cx="889000" cy="2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12968</xdr:rowOff>
    </xdr:from>
    <xdr:to>
      <xdr:col>55</xdr:col>
      <xdr:colOff>50800</xdr:colOff>
      <xdr:row>37</xdr:row>
      <xdr:rowOff>114568</xdr:rowOff>
    </xdr:to>
    <xdr:sp macro="" textlink="">
      <xdr:nvSpPr>
        <xdr:cNvPr id="305" name="楕円 304"/>
        <xdr:cNvSpPr/>
      </xdr:nvSpPr>
      <xdr:spPr>
        <a:xfrm>
          <a:off x="10426700" y="63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99345</xdr:rowOff>
    </xdr:from>
    <xdr:ext cx="534377" cy="259045"/>
    <xdr:sp macro="" textlink="">
      <xdr:nvSpPr>
        <xdr:cNvPr id="306" name="補助費等該当値テキスト"/>
        <xdr:cNvSpPr txBox="1"/>
      </xdr:nvSpPr>
      <xdr:spPr>
        <a:xfrm>
          <a:off x="10528300" y="62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27443</xdr:rowOff>
    </xdr:from>
    <xdr:to>
      <xdr:col>50</xdr:col>
      <xdr:colOff>165100</xdr:colOff>
      <xdr:row>37</xdr:row>
      <xdr:rowOff>129043</xdr:rowOff>
    </xdr:to>
    <xdr:sp macro="" textlink="">
      <xdr:nvSpPr>
        <xdr:cNvPr id="307" name="楕円 306"/>
        <xdr:cNvSpPr/>
      </xdr:nvSpPr>
      <xdr:spPr>
        <a:xfrm>
          <a:off x="9588500" y="63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120170</xdr:rowOff>
    </xdr:from>
    <xdr:ext cx="534377" cy="259045"/>
    <xdr:sp macro="" textlink="">
      <xdr:nvSpPr>
        <xdr:cNvPr id="308" name="テキスト ボックス 307"/>
        <xdr:cNvSpPr txBox="1"/>
      </xdr:nvSpPr>
      <xdr:spPr>
        <a:xfrm>
          <a:off x="9372111" y="64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20992</xdr:rowOff>
    </xdr:from>
    <xdr:to>
      <xdr:col>46</xdr:col>
      <xdr:colOff>38100</xdr:colOff>
      <xdr:row>37</xdr:row>
      <xdr:rowOff>122592</xdr:rowOff>
    </xdr:to>
    <xdr:sp macro="" textlink="">
      <xdr:nvSpPr>
        <xdr:cNvPr id="309" name="楕円 308"/>
        <xdr:cNvSpPr/>
      </xdr:nvSpPr>
      <xdr:spPr>
        <a:xfrm>
          <a:off x="8699500" y="63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113719</xdr:rowOff>
    </xdr:from>
    <xdr:ext cx="534377" cy="259045"/>
    <xdr:sp macro="" textlink="">
      <xdr:nvSpPr>
        <xdr:cNvPr id="310" name="テキスト ボックス 309"/>
        <xdr:cNvSpPr txBox="1"/>
      </xdr:nvSpPr>
      <xdr:spPr>
        <a:xfrm>
          <a:off x="8483111" y="64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35728</xdr:rowOff>
    </xdr:from>
    <xdr:to>
      <xdr:col>41</xdr:col>
      <xdr:colOff>101600</xdr:colOff>
      <xdr:row>37</xdr:row>
      <xdr:rowOff>137328</xdr:rowOff>
    </xdr:to>
    <xdr:sp macro="" textlink="">
      <xdr:nvSpPr>
        <xdr:cNvPr id="311" name="楕円 310"/>
        <xdr:cNvSpPr/>
      </xdr:nvSpPr>
      <xdr:spPr>
        <a:xfrm>
          <a:off x="7810500" y="63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128454</xdr:rowOff>
    </xdr:from>
    <xdr:ext cx="534377" cy="259045"/>
    <xdr:sp macro="" textlink="">
      <xdr:nvSpPr>
        <xdr:cNvPr id="312" name="テキスト ボックス 311"/>
        <xdr:cNvSpPr txBox="1"/>
      </xdr:nvSpPr>
      <xdr:spPr>
        <a:xfrm>
          <a:off x="7594111" y="64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12644</xdr:rowOff>
    </xdr:from>
    <xdr:to>
      <xdr:col>36</xdr:col>
      <xdr:colOff>165100</xdr:colOff>
      <xdr:row>37</xdr:row>
      <xdr:rowOff>114244</xdr:rowOff>
    </xdr:to>
    <xdr:sp macro="" textlink="">
      <xdr:nvSpPr>
        <xdr:cNvPr id="313" name="楕円 312"/>
        <xdr:cNvSpPr/>
      </xdr:nvSpPr>
      <xdr:spPr>
        <a:xfrm>
          <a:off x="6921500" y="635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105371</xdr:rowOff>
    </xdr:from>
    <xdr:ext cx="534377" cy="259045"/>
    <xdr:sp macro="" textlink="">
      <xdr:nvSpPr>
        <xdr:cNvPr id="314" name="テキスト ボックス 313"/>
        <xdr:cNvSpPr txBox="1"/>
      </xdr:nvSpPr>
      <xdr:spPr>
        <a:xfrm>
          <a:off x="6705111" y="64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161355</xdr:rowOff>
    </xdr:from>
    <xdr:to>
      <xdr:col>55</xdr:col>
      <xdr:colOff>0</xdr:colOff>
      <xdr:row>58</xdr:row>
      <xdr:rowOff>123682</xdr:rowOff>
    </xdr:to>
    <xdr:cxnSp macro="">
      <xdr:nvCxnSpPr>
        <xdr:cNvPr id="345" name="直線コネクタ 344"/>
        <xdr:cNvCxnSpPr/>
      </xdr:nvCxnSpPr>
      <xdr:spPr>
        <a:xfrm flipV="1">
          <a:off x="9639300" y="9934005"/>
          <a:ext cx="838200" cy="1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141676</xdr:rowOff>
    </xdr:from>
    <xdr:to>
      <xdr:col>50</xdr:col>
      <xdr:colOff>114300</xdr:colOff>
      <xdr:row>58</xdr:row>
      <xdr:rowOff>123682</xdr:rowOff>
    </xdr:to>
    <xdr:cxnSp macro="">
      <xdr:nvCxnSpPr>
        <xdr:cNvPr id="348" name="直線コネクタ 347"/>
        <xdr:cNvCxnSpPr/>
      </xdr:nvCxnSpPr>
      <xdr:spPr>
        <a:xfrm>
          <a:off x="8750300" y="9914326"/>
          <a:ext cx="889000" cy="1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141676</xdr:rowOff>
    </xdr:from>
    <xdr:to>
      <xdr:col>45</xdr:col>
      <xdr:colOff>177800</xdr:colOff>
      <xdr:row>58</xdr:row>
      <xdr:rowOff>112947</xdr:rowOff>
    </xdr:to>
    <xdr:cxnSp macro="">
      <xdr:nvCxnSpPr>
        <xdr:cNvPr id="351" name="直線コネクタ 350"/>
        <xdr:cNvCxnSpPr/>
      </xdr:nvCxnSpPr>
      <xdr:spPr>
        <a:xfrm flipV="1">
          <a:off x="7861300" y="9914326"/>
          <a:ext cx="889000" cy="1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112947</xdr:rowOff>
    </xdr:from>
    <xdr:to>
      <xdr:col>41</xdr:col>
      <xdr:colOff>50800</xdr:colOff>
      <xdr:row>58</xdr:row>
      <xdr:rowOff>168297</xdr:rowOff>
    </xdr:to>
    <xdr:cxnSp macro="">
      <xdr:nvCxnSpPr>
        <xdr:cNvPr id="354" name="直線コネクタ 353"/>
        <xdr:cNvCxnSpPr/>
      </xdr:nvCxnSpPr>
      <xdr:spPr>
        <a:xfrm flipV="1">
          <a:off x="6972300" y="10057047"/>
          <a:ext cx="889000" cy="5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110555</xdr:rowOff>
    </xdr:from>
    <xdr:to>
      <xdr:col>55</xdr:col>
      <xdr:colOff>50800</xdr:colOff>
      <xdr:row>58</xdr:row>
      <xdr:rowOff>40705</xdr:rowOff>
    </xdr:to>
    <xdr:sp macro="" textlink="">
      <xdr:nvSpPr>
        <xdr:cNvPr id="364" name="楕円 363"/>
        <xdr:cNvSpPr/>
      </xdr:nvSpPr>
      <xdr:spPr>
        <a:xfrm>
          <a:off x="10426700" y="98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88982</xdr:rowOff>
    </xdr:from>
    <xdr:ext cx="534377" cy="259045"/>
    <xdr:sp macro="" textlink="">
      <xdr:nvSpPr>
        <xdr:cNvPr id="365" name="普通建設事業費該当値テキスト"/>
        <xdr:cNvSpPr txBox="1"/>
      </xdr:nvSpPr>
      <xdr:spPr>
        <a:xfrm>
          <a:off x="10528300" y="98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72882</xdr:rowOff>
    </xdr:from>
    <xdr:to>
      <xdr:col>50</xdr:col>
      <xdr:colOff>165100</xdr:colOff>
      <xdr:row>59</xdr:row>
      <xdr:rowOff>3032</xdr:rowOff>
    </xdr:to>
    <xdr:sp macro="" textlink="">
      <xdr:nvSpPr>
        <xdr:cNvPr id="366" name="楕円 365"/>
        <xdr:cNvSpPr/>
      </xdr:nvSpPr>
      <xdr:spPr>
        <a:xfrm>
          <a:off x="9588500" y="100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165609</xdr:rowOff>
    </xdr:from>
    <xdr:ext cx="534377" cy="259045"/>
    <xdr:sp macro="" textlink="">
      <xdr:nvSpPr>
        <xdr:cNvPr id="367" name="テキスト ボックス 366"/>
        <xdr:cNvSpPr txBox="1"/>
      </xdr:nvSpPr>
      <xdr:spPr>
        <a:xfrm>
          <a:off x="9372111" y="1010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90876</xdr:rowOff>
    </xdr:from>
    <xdr:to>
      <xdr:col>46</xdr:col>
      <xdr:colOff>38100</xdr:colOff>
      <xdr:row>58</xdr:row>
      <xdr:rowOff>21026</xdr:rowOff>
    </xdr:to>
    <xdr:sp macro="" textlink="">
      <xdr:nvSpPr>
        <xdr:cNvPr id="368" name="楕円 367"/>
        <xdr:cNvSpPr/>
      </xdr:nvSpPr>
      <xdr:spPr>
        <a:xfrm>
          <a:off x="8699500" y="986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37553</xdr:rowOff>
    </xdr:from>
    <xdr:ext cx="534377" cy="259045"/>
    <xdr:sp macro="" textlink="">
      <xdr:nvSpPr>
        <xdr:cNvPr id="369" name="テキスト ボックス 368"/>
        <xdr:cNvSpPr txBox="1"/>
      </xdr:nvSpPr>
      <xdr:spPr>
        <a:xfrm>
          <a:off x="8483111" y="96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62147</xdr:rowOff>
    </xdr:from>
    <xdr:to>
      <xdr:col>41</xdr:col>
      <xdr:colOff>101600</xdr:colOff>
      <xdr:row>58</xdr:row>
      <xdr:rowOff>163747</xdr:rowOff>
    </xdr:to>
    <xdr:sp macro="" textlink="">
      <xdr:nvSpPr>
        <xdr:cNvPr id="370" name="楕円 369"/>
        <xdr:cNvSpPr/>
      </xdr:nvSpPr>
      <xdr:spPr>
        <a:xfrm>
          <a:off x="7810500" y="100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154874</xdr:rowOff>
    </xdr:from>
    <xdr:ext cx="534377" cy="259045"/>
    <xdr:sp macro="" textlink="">
      <xdr:nvSpPr>
        <xdr:cNvPr id="371" name="テキスト ボックス 370"/>
        <xdr:cNvSpPr txBox="1"/>
      </xdr:nvSpPr>
      <xdr:spPr>
        <a:xfrm>
          <a:off x="7594111" y="100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117497</xdr:rowOff>
    </xdr:from>
    <xdr:to>
      <xdr:col>36</xdr:col>
      <xdr:colOff>165100</xdr:colOff>
      <xdr:row>59</xdr:row>
      <xdr:rowOff>47647</xdr:rowOff>
    </xdr:to>
    <xdr:sp macro="" textlink="">
      <xdr:nvSpPr>
        <xdr:cNvPr id="372" name="楕円 371"/>
        <xdr:cNvSpPr/>
      </xdr:nvSpPr>
      <xdr:spPr>
        <a:xfrm>
          <a:off x="6921500" y="100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38774</xdr:rowOff>
    </xdr:from>
    <xdr:ext cx="534377" cy="259045"/>
    <xdr:sp macro="" textlink="">
      <xdr:nvSpPr>
        <xdr:cNvPr id="373" name="テキスト ボックス 372"/>
        <xdr:cNvSpPr txBox="1"/>
      </xdr:nvSpPr>
      <xdr:spPr>
        <a:xfrm>
          <a:off x="6705111" y="101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86965</xdr:rowOff>
    </xdr:from>
    <xdr:to>
      <xdr:col>55</xdr:col>
      <xdr:colOff>0</xdr:colOff>
      <xdr:row>79</xdr:row>
      <xdr:rowOff>98499</xdr:rowOff>
    </xdr:to>
    <xdr:cxnSp macro="">
      <xdr:nvCxnSpPr>
        <xdr:cNvPr id="404" name="直線コネクタ 403"/>
        <xdr:cNvCxnSpPr/>
      </xdr:nvCxnSpPr>
      <xdr:spPr>
        <a:xfrm flipV="1">
          <a:off x="9639300" y="13460065"/>
          <a:ext cx="838200" cy="18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108679</xdr:rowOff>
    </xdr:from>
    <xdr:to>
      <xdr:col>50</xdr:col>
      <xdr:colOff>114300</xdr:colOff>
      <xdr:row>79</xdr:row>
      <xdr:rowOff>98499</xdr:rowOff>
    </xdr:to>
    <xdr:cxnSp macro="">
      <xdr:nvCxnSpPr>
        <xdr:cNvPr id="407" name="直線コネクタ 406"/>
        <xdr:cNvCxnSpPr/>
      </xdr:nvCxnSpPr>
      <xdr:spPr>
        <a:xfrm>
          <a:off x="8750300" y="13481779"/>
          <a:ext cx="889000" cy="16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108679</xdr:rowOff>
    </xdr:from>
    <xdr:to>
      <xdr:col>45</xdr:col>
      <xdr:colOff>177800</xdr:colOff>
      <xdr:row>79</xdr:row>
      <xdr:rowOff>96250</xdr:rowOff>
    </xdr:to>
    <xdr:cxnSp macro="">
      <xdr:nvCxnSpPr>
        <xdr:cNvPr id="410" name="直線コネクタ 409"/>
        <xdr:cNvCxnSpPr/>
      </xdr:nvCxnSpPr>
      <xdr:spPr>
        <a:xfrm flipV="1">
          <a:off x="7861300" y="13481779"/>
          <a:ext cx="889000" cy="1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96250</xdr:rowOff>
    </xdr:from>
    <xdr:to>
      <xdr:col>41</xdr:col>
      <xdr:colOff>50800</xdr:colOff>
      <xdr:row>79</xdr:row>
      <xdr:rowOff>98879</xdr:rowOff>
    </xdr:to>
    <xdr:cxnSp macro="">
      <xdr:nvCxnSpPr>
        <xdr:cNvPr id="413" name="直線コネクタ 412"/>
        <xdr:cNvCxnSpPr/>
      </xdr:nvCxnSpPr>
      <xdr:spPr>
        <a:xfrm flipV="1">
          <a:off x="6972300" y="13640800"/>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36165</xdr:rowOff>
    </xdr:from>
    <xdr:to>
      <xdr:col>55</xdr:col>
      <xdr:colOff>50800</xdr:colOff>
      <xdr:row>78</xdr:row>
      <xdr:rowOff>137765</xdr:rowOff>
    </xdr:to>
    <xdr:sp macro="" textlink="">
      <xdr:nvSpPr>
        <xdr:cNvPr id="423" name="楕円 422"/>
        <xdr:cNvSpPr/>
      </xdr:nvSpPr>
      <xdr:spPr>
        <a:xfrm>
          <a:off x="10426700" y="134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59042</xdr:rowOff>
    </xdr:from>
    <xdr:ext cx="534377" cy="259045"/>
    <xdr:sp macro="" textlink="">
      <xdr:nvSpPr>
        <xdr:cNvPr id="424" name="普通建設事業費 （ うち新規整備　）該当値テキスト"/>
        <xdr:cNvSpPr txBox="1"/>
      </xdr:nvSpPr>
      <xdr:spPr>
        <a:xfrm>
          <a:off x="10528300" y="1326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47699</xdr:rowOff>
    </xdr:from>
    <xdr:to>
      <xdr:col>50</xdr:col>
      <xdr:colOff>165100</xdr:colOff>
      <xdr:row>79</xdr:row>
      <xdr:rowOff>149299</xdr:rowOff>
    </xdr:to>
    <xdr:sp macro="" textlink="">
      <xdr:nvSpPr>
        <xdr:cNvPr id="425" name="楕円 424"/>
        <xdr:cNvSpPr/>
      </xdr:nvSpPr>
      <xdr:spPr>
        <a:xfrm>
          <a:off x="9588500" y="135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140426</xdr:rowOff>
    </xdr:from>
    <xdr:ext cx="378565" cy="259045"/>
    <xdr:sp macro="" textlink="">
      <xdr:nvSpPr>
        <xdr:cNvPr id="426" name="テキスト ボックス 425"/>
        <xdr:cNvSpPr txBox="1"/>
      </xdr:nvSpPr>
      <xdr:spPr>
        <a:xfrm>
          <a:off x="9450017" y="13684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57879</xdr:rowOff>
    </xdr:from>
    <xdr:to>
      <xdr:col>46</xdr:col>
      <xdr:colOff>38100</xdr:colOff>
      <xdr:row>78</xdr:row>
      <xdr:rowOff>159479</xdr:rowOff>
    </xdr:to>
    <xdr:sp macro="" textlink="">
      <xdr:nvSpPr>
        <xdr:cNvPr id="427" name="楕円 426"/>
        <xdr:cNvSpPr/>
      </xdr:nvSpPr>
      <xdr:spPr>
        <a:xfrm>
          <a:off x="8699500" y="134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4556</xdr:rowOff>
    </xdr:from>
    <xdr:ext cx="534377" cy="259045"/>
    <xdr:sp macro="" textlink="">
      <xdr:nvSpPr>
        <xdr:cNvPr id="428" name="テキスト ボックス 427"/>
        <xdr:cNvSpPr txBox="1"/>
      </xdr:nvSpPr>
      <xdr:spPr>
        <a:xfrm>
          <a:off x="8483111" y="132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45450</xdr:rowOff>
    </xdr:from>
    <xdr:to>
      <xdr:col>41</xdr:col>
      <xdr:colOff>101600</xdr:colOff>
      <xdr:row>79</xdr:row>
      <xdr:rowOff>147050</xdr:rowOff>
    </xdr:to>
    <xdr:sp macro="" textlink="">
      <xdr:nvSpPr>
        <xdr:cNvPr id="429" name="楕円 428"/>
        <xdr:cNvSpPr/>
      </xdr:nvSpPr>
      <xdr:spPr>
        <a:xfrm>
          <a:off x="7810500" y="135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138177</xdr:rowOff>
    </xdr:from>
    <xdr:ext cx="378565" cy="259045"/>
    <xdr:sp macro="" textlink="">
      <xdr:nvSpPr>
        <xdr:cNvPr id="430" name="テキスト ボックス 429"/>
        <xdr:cNvSpPr txBox="1"/>
      </xdr:nvSpPr>
      <xdr:spPr>
        <a:xfrm>
          <a:off x="7672017" y="13682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1" name="楕円 430"/>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2" name="テキスト ボックス 431"/>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113590</xdr:rowOff>
    </xdr:from>
    <xdr:to>
      <xdr:col>55</xdr:col>
      <xdr:colOff>0</xdr:colOff>
      <xdr:row>98</xdr:row>
      <xdr:rowOff>18959</xdr:rowOff>
    </xdr:to>
    <xdr:cxnSp macro="">
      <xdr:nvCxnSpPr>
        <xdr:cNvPr id="459" name="直線コネクタ 458"/>
        <xdr:cNvCxnSpPr/>
      </xdr:nvCxnSpPr>
      <xdr:spPr>
        <a:xfrm>
          <a:off x="9639300" y="16744240"/>
          <a:ext cx="838200" cy="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113590</xdr:rowOff>
    </xdr:from>
    <xdr:to>
      <xdr:col>50</xdr:col>
      <xdr:colOff>114300</xdr:colOff>
      <xdr:row>97</xdr:row>
      <xdr:rowOff>129436</xdr:rowOff>
    </xdr:to>
    <xdr:cxnSp macro="">
      <xdr:nvCxnSpPr>
        <xdr:cNvPr id="462" name="直線コネクタ 461"/>
        <xdr:cNvCxnSpPr/>
      </xdr:nvCxnSpPr>
      <xdr:spPr>
        <a:xfrm flipV="1">
          <a:off x="8750300" y="16744240"/>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103408</xdr:rowOff>
    </xdr:from>
    <xdr:to>
      <xdr:col>45</xdr:col>
      <xdr:colOff>177800</xdr:colOff>
      <xdr:row>97</xdr:row>
      <xdr:rowOff>129436</xdr:rowOff>
    </xdr:to>
    <xdr:cxnSp macro="">
      <xdr:nvCxnSpPr>
        <xdr:cNvPr id="465" name="直線コネクタ 464"/>
        <xdr:cNvCxnSpPr/>
      </xdr:nvCxnSpPr>
      <xdr:spPr>
        <a:xfrm>
          <a:off x="7861300" y="16734058"/>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103408</xdr:rowOff>
    </xdr:from>
    <xdr:to>
      <xdr:col>41</xdr:col>
      <xdr:colOff>50800</xdr:colOff>
      <xdr:row>98</xdr:row>
      <xdr:rowOff>24943</xdr:rowOff>
    </xdr:to>
    <xdr:cxnSp macro="">
      <xdr:nvCxnSpPr>
        <xdr:cNvPr id="468" name="直線コネクタ 467"/>
        <xdr:cNvCxnSpPr/>
      </xdr:nvCxnSpPr>
      <xdr:spPr>
        <a:xfrm flipV="1">
          <a:off x="6972300" y="16734058"/>
          <a:ext cx="889000" cy="9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139609</xdr:rowOff>
    </xdr:from>
    <xdr:to>
      <xdr:col>55</xdr:col>
      <xdr:colOff>50800</xdr:colOff>
      <xdr:row>98</xdr:row>
      <xdr:rowOff>69759</xdr:rowOff>
    </xdr:to>
    <xdr:sp macro="" textlink="">
      <xdr:nvSpPr>
        <xdr:cNvPr id="478" name="楕円 477"/>
        <xdr:cNvSpPr/>
      </xdr:nvSpPr>
      <xdr:spPr>
        <a:xfrm>
          <a:off x="10426700" y="167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54536</xdr:rowOff>
    </xdr:from>
    <xdr:ext cx="534377" cy="259045"/>
    <xdr:sp macro="" textlink="">
      <xdr:nvSpPr>
        <xdr:cNvPr id="479" name="普通建設事業費 （ うち更新整備　）該当値テキスト"/>
        <xdr:cNvSpPr txBox="1"/>
      </xdr:nvSpPr>
      <xdr:spPr>
        <a:xfrm>
          <a:off x="10528300" y="166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62790</xdr:rowOff>
    </xdr:from>
    <xdr:to>
      <xdr:col>50</xdr:col>
      <xdr:colOff>165100</xdr:colOff>
      <xdr:row>97</xdr:row>
      <xdr:rowOff>164390</xdr:rowOff>
    </xdr:to>
    <xdr:sp macro="" textlink="">
      <xdr:nvSpPr>
        <xdr:cNvPr id="480" name="楕円 479"/>
        <xdr:cNvSpPr/>
      </xdr:nvSpPr>
      <xdr:spPr>
        <a:xfrm>
          <a:off x="9588500" y="166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155517</xdr:rowOff>
    </xdr:from>
    <xdr:ext cx="534377" cy="259045"/>
    <xdr:sp macro="" textlink="">
      <xdr:nvSpPr>
        <xdr:cNvPr id="481" name="テキスト ボックス 480"/>
        <xdr:cNvSpPr txBox="1"/>
      </xdr:nvSpPr>
      <xdr:spPr>
        <a:xfrm>
          <a:off x="9372111" y="167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78636</xdr:rowOff>
    </xdr:from>
    <xdr:to>
      <xdr:col>46</xdr:col>
      <xdr:colOff>38100</xdr:colOff>
      <xdr:row>98</xdr:row>
      <xdr:rowOff>8786</xdr:rowOff>
    </xdr:to>
    <xdr:sp macro="" textlink="">
      <xdr:nvSpPr>
        <xdr:cNvPr id="482" name="楕円 481"/>
        <xdr:cNvSpPr/>
      </xdr:nvSpPr>
      <xdr:spPr>
        <a:xfrm>
          <a:off x="8699500" y="1670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171363</xdr:rowOff>
    </xdr:from>
    <xdr:ext cx="534377" cy="259045"/>
    <xdr:sp macro="" textlink="">
      <xdr:nvSpPr>
        <xdr:cNvPr id="483" name="テキスト ボックス 482"/>
        <xdr:cNvSpPr txBox="1"/>
      </xdr:nvSpPr>
      <xdr:spPr>
        <a:xfrm>
          <a:off x="8483111" y="168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52608</xdr:rowOff>
    </xdr:from>
    <xdr:to>
      <xdr:col>41</xdr:col>
      <xdr:colOff>101600</xdr:colOff>
      <xdr:row>97</xdr:row>
      <xdr:rowOff>154208</xdr:rowOff>
    </xdr:to>
    <xdr:sp macro="" textlink="">
      <xdr:nvSpPr>
        <xdr:cNvPr id="484" name="楕円 483"/>
        <xdr:cNvSpPr/>
      </xdr:nvSpPr>
      <xdr:spPr>
        <a:xfrm>
          <a:off x="7810500" y="166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170735</xdr:rowOff>
    </xdr:from>
    <xdr:ext cx="534377" cy="259045"/>
    <xdr:sp macro="" textlink="">
      <xdr:nvSpPr>
        <xdr:cNvPr id="485" name="テキスト ボックス 484"/>
        <xdr:cNvSpPr txBox="1"/>
      </xdr:nvSpPr>
      <xdr:spPr>
        <a:xfrm>
          <a:off x="7594111" y="1645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145593</xdr:rowOff>
    </xdr:from>
    <xdr:to>
      <xdr:col>36</xdr:col>
      <xdr:colOff>165100</xdr:colOff>
      <xdr:row>98</xdr:row>
      <xdr:rowOff>75743</xdr:rowOff>
    </xdr:to>
    <xdr:sp macro="" textlink="">
      <xdr:nvSpPr>
        <xdr:cNvPr id="486" name="楕円 485"/>
        <xdr:cNvSpPr/>
      </xdr:nvSpPr>
      <xdr:spPr>
        <a:xfrm>
          <a:off x="6921500" y="167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66870</xdr:rowOff>
    </xdr:from>
    <xdr:ext cx="534377" cy="259045"/>
    <xdr:sp macro="" textlink="">
      <xdr:nvSpPr>
        <xdr:cNvPr id="487" name="テキスト ボックス 486"/>
        <xdr:cNvSpPr txBox="1"/>
      </xdr:nvSpPr>
      <xdr:spPr>
        <a:xfrm>
          <a:off x="6705111" y="168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165456</xdr:rowOff>
    </xdr:from>
    <xdr:to>
      <xdr:col>85</xdr:col>
      <xdr:colOff>127000</xdr:colOff>
      <xdr:row>39</xdr:row>
      <xdr:rowOff>20854</xdr:rowOff>
    </xdr:to>
    <xdr:cxnSp macro="">
      <xdr:nvCxnSpPr>
        <xdr:cNvPr id="516" name="直線コネクタ 515"/>
        <xdr:cNvCxnSpPr/>
      </xdr:nvCxnSpPr>
      <xdr:spPr>
        <a:xfrm>
          <a:off x="15481300" y="6680556"/>
          <a:ext cx="838200" cy="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165456</xdr:rowOff>
    </xdr:from>
    <xdr:to>
      <xdr:col>81</xdr:col>
      <xdr:colOff>50800</xdr:colOff>
      <xdr:row>39</xdr:row>
      <xdr:rowOff>37402</xdr:rowOff>
    </xdr:to>
    <xdr:cxnSp macro="">
      <xdr:nvCxnSpPr>
        <xdr:cNvPr id="519" name="直線コネクタ 518"/>
        <xdr:cNvCxnSpPr/>
      </xdr:nvCxnSpPr>
      <xdr:spPr>
        <a:xfrm flipV="1">
          <a:off x="14592300" y="6680556"/>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36005</xdr:rowOff>
    </xdr:from>
    <xdr:to>
      <xdr:col>76</xdr:col>
      <xdr:colOff>114300</xdr:colOff>
      <xdr:row>39</xdr:row>
      <xdr:rowOff>37402</xdr:rowOff>
    </xdr:to>
    <xdr:cxnSp macro="">
      <xdr:nvCxnSpPr>
        <xdr:cNvPr id="522" name="直線コネクタ 521"/>
        <xdr:cNvCxnSpPr/>
      </xdr:nvCxnSpPr>
      <xdr:spPr>
        <a:xfrm>
          <a:off x="13703300" y="672255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12941</xdr:rowOff>
    </xdr:from>
    <xdr:to>
      <xdr:col>71</xdr:col>
      <xdr:colOff>177800</xdr:colOff>
      <xdr:row>39</xdr:row>
      <xdr:rowOff>36005</xdr:rowOff>
    </xdr:to>
    <xdr:cxnSp macro="">
      <xdr:nvCxnSpPr>
        <xdr:cNvPr id="525" name="直線コネクタ 524"/>
        <xdr:cNvCxnSpPr/>
      </xdr:nvCxnSpPr>
      <xdr:spPr>
        <a:xfrm>
          <a:off x="12814300" y="6699491"/>
          <a:ext cx="8890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141504</xdr:rowOff>
    </xdr:from>
    <xdr:to>
      <xdr:col>85</xdr:col>
      <xdr:colOff>177800</xdr:colOff>
      <xdr:row>39</xdr:row>
      <xdr:rowOff>71654</xdr:rowOff>
    </xdr:to>
    <xdr:sp macro="" textlink="">
      <xdr:nvSpPr>
        <xdr:cNvPr id="535" name="楕円 534"/>
        <xdr:cNvSpPr/>
      </xdr:nvSpPr>
      <xdr:spPr>
        <a:xfrm>
          <a:off x="16268700" y="66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6" name="災害復旧事業費該当値テキスト"/>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114656</xdr:rowOff>
    </xdr:from>
    <xdr:to>
      <xdr:col>81</xdr:col>
      <xdr:colOff>101600</xdr:colOff>
      <xdr:row>39</xdr:row>
      <xdr:rowOff>44806</xdr:rowOff>
    </xdr:to>
    <xdr:sp macro="" textlink="">
      <xdr:nvSpPr>
        <xdr:cNvPr id="537" name="楕円 536"/>
        <xdr:cNvSpPr/>
      </xdr:nvSpPr>
      <xdr:spPr>
        <a:xfrm>
          <a:off x="15430500" y="66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35933</xdr:rowOff>
    </xdr:from>
    <xdr:ext cx="469744" cy="259045"/>
    <xdr:sp macro="" textlink="">
      <xdr:nvSpPr>
        <xdr:cNvPr id="538" name="テキスト ボックス 537"/>
        <xdr:cNvSpPr txBox="1"/>
      </xdr:nvSpPr>
      <xdr:spPr>
        <a:xfrm>
          <a:off x="15246428" y="672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158052</xdr:rowOff>
    </xdr:from>
    <xdr:to>
      <xdr:col>76</xdr:col>
      <xdr:colOff>165100</xdr:colOff>
      <xdr:row>39</xdr:row>
      <xdr:rowOff>88202</xdr:rowOff>
    </xdr:to>
    <xdr:sp macro="" textlink="">
      <xdr:nvSpPr>
        <xdr:cNvPr id="539" name="楕円 538"/>
        <xdr:cNvSpPr/>
      </xdr:nvSpPr>
      <xdr:spPr>
        <a:xfrm>
          <a:off x="14541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79329</xdr:rowOff>
    </xdr:from>
    <xdr:ext cx="378565" cy="259045"/>
    <xdr:sp macro="" textlink="">
      <xdr:nvSpPr>
        <xdr:cNvPr id="540" name="テキスト ボックス 539"/>
        <xdr:cNvSpPr txBox="1"/>
      </xdr:nvSpPr>
      <xdr:spPr>
        <a:xfrm>
          <a:off x="14403017" y="676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156655</xdr:rowOff>
    </xdr:from>
    <xdr:to>
      <xdr:col>72</xdr:col>
      <xdr:colOff>38100</xdr:colOff>
      <xdr:row>39</xdr:row>
      <xdr:rowOff>86805</xdr:rowOff>
    </xdr:to>
    <xdr:sp macro="" textlink="">
      <xdr:nvSpPr>
        <xdr:cNvPr id="541" name="楕円 540"/>
        <xdr:cNvSpPr/>
      </xdr:nvSpPr>
      <xdr:spPr>
        <a:xfrm>
          <a:off x="13652500" y="66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77932</xdr:rowOff>
    </xdr:from>
    <xdr:ext cx="378565" cy="259045"/>
    <xdr:sp macro="" textlink="">
      <xdr:nvSpPr>
        <xdr:cNvPr id="542" name="テキスト ボックス 541"/>
        <xdr:cNvSpPr txBox="1"/>
      </xdr:nvSpPr>
      <xdr:spPr>
        <a:xfrm>
          <a:off x="13514017" y="676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133591</xdr:rowOff>
    </xdr:from>
    <xdr:to>
      <xdr:col>67</xdr:col>
      <xdr:colOff>101600</xdr:colOff>
      <xdr:row>39</xdr:row>
      <xdr:rowOff>63741</xdr:rowOff>
    </xdr:to>
    <xdr:sp macro="" textlink="">
      <xdr:nvSpPr>
        <xdr:cNvPr id="543" name="楕円 542"/>
        <xdr:cNvSpPr/>
      </xdr:nvSpPr>
      <xdr:spPr>
        <a:xfrm>
          <a:off x="12763500" y="66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80268</xdr:rowOff>
    </xdr:from>
    <xdr:ext cx="469744" cy="259045"/>
    <xdr:sp macro="" textlink="">
      <xdr:nvSpPr>
        <xdr:cNvPr id="544" name="テキスト ボックス 543"/>
        <xdr:cNvSpPr txBox="1"/>
      </xdr:nvSpPr>
      <xdr:spPr>
        <a:xfrm>
          <a:off x="12579428" y="64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4742</xdr:rowOff>
    </xdr:from>
    <xdr:to>
      <xdr:col>85</xdr:col>
      <xdr:colOff>127000</xdr:colOff>
      <xdr:row>77</xdr:row>
      <xdr:rowOff>7524</xdr:rowOff>
    </xdr:to>
    <xdr:cxnSp macro="">
      <xdr:nvCxnSpPr>
        <xdr:cNvPr id="622" name="直線コネクタ 621"/>
        <xdr:cNvCxnSpPr/>
      </xdr:nvCxnSpPr>
      <xdr:spPr>
        <a:xfrm>
          <a:off x="15481300" y="13206392"/>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4742</xdr:rowOff>
    </xdr:from>
    <xdr:to>
      <xdr:col>81</xdr:col>
      <xdr:colOff>50800</xdr:colOff>
      <xdr:row>77</xdr:row>
      <xdr:rowOff>142215</xdr:rowOff>
    </xdr:to>
    <xdr:cxnSp macro="">
      <xdr:nvCxnSpPr>
        <xdr:cNvPr id="625" name="直線コネクタ 624"/>
        <xdr:cNvCxnSpPr/>
      </xdr:nvCxnSpPr>
      <xdr:spPr>
        <a:xfrm flipV="1">
          <a:off x="14592300" y="13206392"/>
          <a:ext cx="889000" cy="13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142215</xdr:rowOff>
    </xdr:from>
    <xdr:to>
      <xdr:col>76</xdr:col>
      <xdr:colOff>114300</xdr:colOff>
      <xdr:row>77</xdr:row>
      <xdr:rowOff>148386</xdr:rowOff>
    </xdr:to>
    <xdr:cxnSp macro="">
      <xdr:nvCxnSpPr>
        <xdr:cNvPr id="628" name="直線コネクタ 627"/>
        <xdr:cNvCxnSpPr/>
      </xdr:nvCxnSpPr>
      <xdr:spPr>
        <a:xfrm flipV="1">
          <a:off x="13703300" y="13343865"/>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148386</xdr:rowOff>
    </xdr:from>
    <xdr:to>
      <xdr:col>71</xdr:col>
      <xdr:colOff>177800</xdr:colOff>
      <xdr:row>77</xdr:row>
      <xdr:rowOff>160982</xdr:rowOff>
    </xdr:to>
    <xdr:cxnSp macro="">
      <xdr:nvCxnSpPr>
        <xdr:cNvPr id="631" name="直線コネクタ 630"/>
        <xdr:cNvCxnSpPr/>
      </xdr:nvCxnSpPr>
      <xdr:spPr>
        <a:xfrm flipV="1">
          <a:off x="12814300" y="13350036"/>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128174</xdr:rowOff>
    </xdr:from>
    <xdr:to>
      <xdr:col>85</xdr:col>
      <xdr:colOff>177800</xdr:colOff>
      <xdr:row>77</xdr:row>
      <xdr:rowOff>58324</xdr:rowOff>
    </xdr:to>
    <xdr:sp macro="" textlink="">
      <xdr:nvSpPr>
        <xdr:cNvPr id="641" name="楕円 640"/>
        <xdr:cNvSpPr/>
      </xdr:nvSpPr>
      <xdr:spPr>
        <a:xfrm>
          <a:off x="16268700" y="131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106601</xdr:rowOff>
    </xdr:from>
    <xdr:ext cx="534377" cy="259045"/>
    <xdr:sp macro="" textlink="">
      <xdr:nvSpPr>
        <xdr:cNvPr id="642" name="公債費該当値テキスト"/>
        <xdr:cNvSpPr txBox="1"/>
      </xdr:nvSpPr>
      <xdr:spPr>
        <a:xfrm>
          <a:off x="16370300" y="131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125392</xdr:rowOff>
    </xdr:from>
    <xdr:to>
      <xdr:col>81</xdr:col>
      <xdr:colOff>101600</xdr:colOff>
      <xdr:row>77</xdr:row>
      <xdr:rowOff>55542</xdr:rowOff>
    </xdr:to>
    <xdr:sp macro="" textlink="">
      <xdr:nvSpPr>
        <xdr:cNvPr id="643" name="楕円 642"/>
        <xdr:cNvSpPr/>
      </xdr:nvSpPr>
      <xdr:spPr>
        <a:xfrm>
          <a:off x="15430500" y="131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46669</xdr:rowOff>
    </xdr:from>
    <xdr:ext cx="534377" cy="259045"/>
    <xdr:sp macro="" textlink="">
      <xdr:nvSpPr>
        <xdr:cNvPr id="644" name="テキスト ボックス 643"/>
        <xdr:cNvSpPr txBox="1"/>
      </xdr:nvSpPr>
      <xdr:spPr>
        <a:xfrm>
          <a:off x="15214111" y="1324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91415</xdr:rowOff>
    </xdr:from>
    <xdr:to>
      <xdr:col>76</xdr:col>
      <xdr:colOff>165100</xdr:colOff>
      <xdr:row>78</xdr:row>
      <xdr:rowOff>21565</xdr:rowOff>
    </xdr:to>
    <xdr:sp macro="" textlink="">
      <xdr:nvSpPr>
        <xdr:cNvPr id="645" name="楕円 644"/>
        <xdr:cNvSpPr/>
      </xdr:nvSpPr>
      <xdr:spPr>
        <a:xfrm>
          <a:off x="14541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12692</xdr:rowOff>
    </xdr:from>
    <xdr:ext cx="534377" cy="259045"/>
    <xdr:sp macro="" textlink="">
      <xdr:nvSpPr>
        <xdr:cNvPr id="646" name="テキスト ボックス 645"/>
        <xdr:cNvSpPr txBox="1"/>
      </xdr:nvSpPr>
      <xdr:spPr>
        <a:xfrm>
          <a:off x="14325111" y="133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97586</xdr:rowOff>
    </xdr:from>
    <xdr:to>
      <xdr:col>72</xdr:col>
      <xdr:colOff>38100</xdr:colOff>
      <xdr:row>78</xdr:row>
      <xdr:rowOff>27736</xdr:rowOff>
    </xdr:to>
    <xdr:sp macro="" textlink="">
      <xdr:nvSpPr>
        <xdr:cNvPr id="647" name="楕円 646"/>
        <xdr:cNvSpPr/>
      </xdr:nvSpPr>
      <xdr:spPr>
        <a:xfrm>
          <a:off x="13652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18863</xdr:rowOff>
    </xdr:from>
    <xdr:ext cx="534377" cy="259045"/>
    <xdr:sp macro="" textlink="">
      <xdr:nvSpPr>
        <xdr:cNvPr id="648" name="テキスト ボックス 647"/>
        <xdr:cNvSpPr txBox="1"/>
      </xdr:nvSpPr>
      <xdr:spPr>
        <a:xfrm>
          <a:off x="13436111" y="1339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110182</xdr:rowOff>
    </xdr:from>
    <xdr:to>
      <xdr:col>67</xdr:col>
      <xdr:colOff>101600</xdr:colOff>
      <xdr:row>78</xdr:row>
      <xdr:rowOff>40332</xdr:rowOff>
    </xdr:to>
    <xdr:sp macro="" textlink="">
      <xdr:nvSpPr>
        <xdr:cNvPr id="649" name="楕円 648"/>
        <xdr:cNvSpPr/>
      </xdr:nvSpPr>
      <xdr:spPr>
        <a:xfrm>
          <a:off x="12763500" y="133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31459</xdr:rowOff>
    </xdr:from>
    <xdr:ext cx="534377" cy="259045"/>
    <xdr:sp macro="" textlink="">
      <xdr:nvSpPr>
        <xdr:cNvPr id="650" name="テキスト ボックス 649"/>
        <xdr:cNvSpPr txBox="1"/>
      </xdr:nvSpPr>
      <xdr:spPr>
        <a:xfrm>
          <a:off x="12547111" y="134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134556</xdr:rowOff>
    </xdr:from>
    <xdr:to>
      <xdr:col>85</xdr:col>
      <xdr:colOff>127000</xdr:colOff>
      <xdr:row>97</xdr:row>
      <xdr:rowOff>135871</xdr:rowOff>
    </xdr:to>
    <xdr:cxnSp macro="">
      <xdr:nvCxnSpPr>
        <xdr:cNvPr id="679" name="直線コネクタ 678"/>
        <xdr:cNvCxnSpPr/>
      </xdr:nvCxnSpPr>
      <xdr:spPr>
        <a:xfrm flipV="1">
          <a:off x="15481300" y="16765206"/>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141263</xdr:rowOff>
    </xdr:from>
    <xdr:to>
      <xdr:col>81</xdr:col>
      <xdr:colOff>50800</xdr:colOff>
      <xdr:row>97</xdr:row>
      <xdr:rowOff>135871</xdr:rowOff>
    </xdr:to>
    <xdr:cxnSp macro="">
      <xdr:nvCxnSpPr>
        <xdr:cNvPr id="682" name="直線コネクタ 681"/>
        <xdr:cNvCxnSpPr/>
      </xdr:nvCxnSpPr>
      <xdr:spPr>
        <a:xfrm>
          <a:off x="14592300" y="16600463"/>
          <a:ext cx="889000" cy="16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102324</xdr:rowOff>
    </xdr:from>
    <xdr:to>
      <xdr:col>76</xdr:col>
      <xdr:colOff>114300</xdr:colOff>
      <xdr:row>96</xdr:row>
      <xdr:rowOff>141263</xdr:rowOff>
    </xdr:to>
    <xdr:cxnSp macro="">
      <xdr:nvCxnSpPr>
        <xdr:cNvPr id="685" name="直線コネクタ 684"/>
        <xdr:cNvCxnSpPr/>
      </xdr:nvCxnSpPr>
      <xdr:spPr>
        <a:xfrm>
          <a:off x="13703300" y="16561524"/>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97371</xdr:rowOff>
    </xdr:from>
    <xdr:to>
      <xdr:col>71</xdr:col>
      <xdr:colOff>177800</xdr:colOff>
      <xdr:row>96</xdr:row>
      <xdr:rowOff>102324</xdr:rowOff>
    </xdr:to>
    <xdr:cxnSp macro="">
      <xdr:nvCxnSpPr>
        <xdr:cNvPr id="688" name="直線コネクタ 687"/>
        <xdr:cNvCxnSpPr/>
      </xdr:nvCxnSpPr>
      <xdr:spPr>
        <a:xfrm>
          <a:off x="12814300" y="16385121"/>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83756</xdr:rowOff>
    </xdr:from>
    <xdr:to>
      <xdr:col>85</xdr:col>
      <xdr:colOff>177800</xdr:colOff>
      <xdr:row>98</xdr:row>
      <xdr:rowOff>13906</xdr:rowOff>
    </xdr:to>
    <xdr:sp macro="" textlink="">
      <xdr:nvSpPr>
        <xdr:cNvPr id="698" name="楕円 697"/>
        <xdr:cNvSpPr/>
      </xdr:nvSpPr>
      <xdr:spPr>
        <a:xfrm>
          <a:off x="16268700" y="167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62183</xdr:rowOff>
    </xdr:from>
    <xdr:ext cx="534377" cy="259045"/>
    <xdr:sp macro="" textlink="">
      <xdr:nvSpPr>
        <xdr:cNvPr id="699" name="積立金該当値テキスト"/>
        <xdr:cNvSpPr txBox="1"/>
      </xdr:nvSpPr>
      <xdr:spPr>
        <a:xfrm>
          <a:off x="16370300" y="166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85071</xdr:rowOff>
    </xdr:from>
    <xdr:to>
      <xdr:col>81</xdr:col>
      <xdr:colOff>101600</xdr:colOff>
      <xdr:row>98</xdr:row>
      <xdr:rowOff>15221</xdr:rowOff>
    </xdr:to>
    <xdr:sp macro="" textlink="">
      <xdr:nvSpPr>
        <xdr:cNvPr id="700" name="楕円 699"/>
        <xdr:cNvSpPr/>
      </xdr:nvSpPr>
      <xdr:spPr>
        <a:xfrm>
          <a:off x="15430500" y="167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6348</xdr:rowOff>
    </xdr:from>
    <xdr:ext cx="534377" cy="259045"/>
    <xdr:sp macro="" textlink="">
      <xdr:nvSpPr>
        <xdr:cNvPr id="701" name="テキスト ボックス 700"/>
        <xdr:cNvSpPr txBox="1"/>
      </xdr:nvSpPr>
      <xdr:spPr>
        <a:xfrm>
          <a:off x="15214111" y="168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90463</xdr:rowOff>
    </xdr:from>
    <xdr:to>
      <xdr:col>76</xdr:col>
      <xdr:colOff>165100</xdr:colOff>
      <xdr:row>97</xdr:row>
      <xdr:rowOff>20613</xdr:rowOff>
    </xdr:to>
    <xdr:sp macro="" textlink="">
      <xdr:nvSpPr>
        <xdr:cNvPr id="702" name="楕円 701"/>
        <xdr:cNvSpPr/>
      </xdr:nvSpPr>
      <xdr:spPr>
        <a:xfrm>
          <a:off x="14541500" y="165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11740</xdr:rowOff>
    </xdr:from>
    <xdr:ext cx="534377" cy="259045"/>
    <xdr:sp macro="" textlink="">
      <xdr:nvSpPr>
        <xdr:cNvPr id="703" name="テキスト ボックス 702"/>
        <xdr:cNvSpPr txBox="1"/>
      </xdr:nvSpPr>
      <xdr:spPr>
        <a:xfrm>
          <a:off x="14325111" y="166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51524</xdr:rowOff>
    </xdr:from>
    <xdr:to>
      <xdr:col>72</xdr:col>
      <xdr:colOff>38100</xdr:colOff>
      <xdr:row>96</xdr:row>
      <xdr:rowOff>153124</xdr:rowOff>
    </xdr:to>
    <xdr:sp macro="" textlink="">
      <xdr:nvSpPr>
        <xdr:cNvPr id="704" name="楕円 703"/>
        <xdr:cNvSpPr/>
      </xdr:nvSpPr>
      <xdr:spPr>
        <a:xfrm>
          <a:off x="13652500" y="16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169651</xdr:rowOff>
    </xdr:from>
    <xdr:ext cx="534377" cy="259045"/>
    <xdr:sp macro="" textlink="">
      <xdr:nvSpPr>
        <xdr:cNvPr id="705" name="テキスト ボックス 704"/>
        <xdr:cNvSpPr txBox="1"/>
      </xdr:nvSpPr>
      <xdr:spPr>
        <a:xfrm>
          <a:off x="13436111" y="162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46571</xdr:rowOff>
    </xdr:from>
    <xdr:to>
      <xdr:col>67</xdr:col>
      <xdr:colOff>101600</xdr:colOff>
      <xdr:row>95</xdr:row>
      <xdr:rowOff>148171</xdr:rowOff>
    </xdr:to>
    <xdr:sp macro="" textlink="">
      <xdr:nvSpPr>
        <xdr:cNvPr id="706" name="楕円 705"/>
        <xdr:cNvSpPr/>
      </xdr:nvSpPr>
      <xdr:spPr>
        <a:xfrm>
          <a:off x="12763500" y="163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164698</xdr:rowOff>
    </xdr:from>
    <xdr:ext cx="534377" cy="259045"/>
    <xdr:sp macro="" textlink="">
      <xdr:nvSpPr>
        <xdr:cNvPr id="707" name="テキスト ボックス 706"/>
        <xdr:cNvSpPr txBox="1"/>
      </xdr:nvSpPr>
      <xdr:spPr>
        <a:xfrm>
          <a:off x="12547111" y="161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5359</xdr:rowOff>
    </xdr:from>
    <xdr:to>
      <xdr:col>111</xdr:col>
      <xdr:colOff>177800</xdr:colOff>
      <xdr:row>39</xdr:row>
      <xdr:rowOff>44450</xdr:rowOff>
    </xdr:to>
    <xdr:cxnSp macro="">
      <xdr:nvCxnSpPr>
        <xdr:cNvPr id="739" name="直線コネクタ 738"/>
        <xdr:cNvCxnSpPr/>
      </xdr:nvCxnSpPr>
      <xdr:spPr>
        <a:xfrm>
          <a:off x="20434300" y="669190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108229</xdr:rowOff>
    </xdr:from>
    <xdr:to>
      <xdr:col>107</xdr:col>
      <xdr:colOff>50800</xdr:colOff>
      <xdr:row>39</xdr:row>
      <xdr:rowOff>5359</xdr:rowOff>
    </xdr:to>
    <xdr:cxnSp macro="">
      <xdr:nvCxnSpPr>
        <xdr:cNvPr id="742" name="直線コネクタ 741"/>
        <xdr:cNvCxnSpPr/>
      </xdr:nvCxnSpPr>
      <xdr:spPr>
        <a:xfrm>
          <a:off x="19545300" y="6280429"/>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108229</xdr:rowOff>
    </xdr:from>
    <xdr:to>
      <xdr:col>102</xdr:col>
      <xdr:colOff>114300</xdr:colOff>
      <xdr:row>36</xdr:row>
      <xdr:rowOff>118935</xdr:rowOff>
    </xdr:to>
    <xdr:cxnSp macro="">
      <xdr:nvCxnSpPr>
        <xdr:cNvPr id="745" name="直線コネクタ 744"/>
        <xdr:cNvCxnSpPr/>
      </xdr:nvCxnSpPr>
      <xdr:spPr>
        <a:xfrm flipV="1">
          <a:off x="18656300" y="6280429"/>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46182</xdr:rowOff>
    </xdr:from>
    <xdr:ext cx="469744" cy="259045"/>
    <xdr:sp macro="" textlink="">
      <xdr:nvSpPr>
        <xdr:cNvPr id="749" name="テキスト ボックス 748"/>
        <xdr:cNvSpPr txBox="1"/>
      </xdr:nvSpPr>
      <xdr:spPr>
        <a:xfrm>
          <a:off x="18421428" y="67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126009</xdr:rowOff>
    </xdr:from>
    <xdr:to>
      <xdr:col>107</xdr:col>
      <xdr:colOff>101600</xdr:colOff>
      <xdr:row>39</xdr:row>
      <xdr:rowOff>56159</xdr:rowOff>
    </xdr:to>
    <xdr:sp macro="" textlink="">
      <xdr:nvSpPr>
        <xdr:cNvPr id="759" name="楕円 758"/>
        <xdr:cNvSpPr/>
      </xdr:nvSpPr>
      <xdr:spPr>
        <a:xfrm>
          <a:off x="20383500" y="66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47286</xdr:rowOff>
    </xdr:from>
    <xdr:ext cx="469744" cy="259045"/>
    <xdr:sp macro="" textlink="">
      <xdr:nvSpPr>
        <xdr:cNvPr id="760" name="テキスト ボックス 759"/>
        <xdr:cNvSpPr txBox="1"/>
      </xdr:nvSpPr>
      <xdr:spPr>
        <a:xfrm>
          <a:off x="20199428" y="673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57429</xdr:rowOff>
    </xdr:from>
    <xdr:to>
      <xdr:col>102</xdr:col>
      <xdr:colOff>165100</xdr:colOff>
      <xdr:row>36</xdr:row>
      <xdr:rowOff>159029</xdr:rowOff>
    </xdr:to>
    <xdr:sp macro="" textlink="">
      <xdr:nvSpPr>
        <xdr:cNvPr id="761" name="楕円 760"/>
        <xdr:cNvSpPr/>
      </xdr:nvSpPr>
      <xdr:spPr>
        <a:xfrm>
          <a:off x="19494500" y="62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4106</xdr:rowOff>
    </xdr:from>
    <xdr:ext cx="534377" cy="259045"/>
    <xdr:sp macro="" textlink="">
      <xdr:nvSpPr>
        <xdr:cNvPr id="762" name="テキスト ボックス 761"/>
        <xdr:cNvSpPr txBox="1"/>
      </xdr:nvSpPr>
      <xdr:spPr>
        <a:xfrm>
          <a:off x="19278111" y="60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68135</xdr:rowOff>
    </xdr:from>
    <xdr:to>
      <xdr:col>98</xdr:col>
      <xdr:colOff>38100</xdr:colOff>
      <xdr:row>36</xdr:row>
      <xdr:rowOff>169735</xdr:rowOff>
    </xdr:to>
    <xdr:sp macro="" textlink="">
      <xdr:nvSpPr>
        <xdr:cNvPr id="763" name="楕円 762"/>
        <xdr:cNvSpPr/>
      </xdr:nvSpPr>
      <xdr:spPr>
        <a:xfrm>
          <a:off x="18605500" y="62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14812</xdr:rowOff>
    </xdr:from>
    <xdr:ext cx="534377" cy="259045"/>
    <xdr:sp macro="" textlink="">
      <xdr:nvSpPr>
        <xdr:cNvPr id="764" name="テキスト ボックス 763"/>
        <xdr:cNvSpPr txBox="1"/>
      </xdr:nvSpPr>
      <xdr:spPr>
        <a:xfrm>
          <a:off x="18389111" y="60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36220</xdr:rowOff>
    </xdr:from>
    <xdr:to>
      <xdr:col>116</xdr:col>
      <xdr:colOff>63500</xdr:colOff>
      <xdr:row>59</xdr:row>
      <xdr:rowOff>40030</xdr:rowOff>
    </xdr:to>
    <xdr:cxnSp macro="">
      <xdr:nvCxnSpPr>
        <xdr:cNvPr id="793" name="直線コネクタ 792"/>
        <xdr:cNvCxnSpPr/>
      </xdr:nvCxnSpPr>
      <xdr:spPr>
        <a:xfrm>
          <a:off x="21323300" y="1015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36220</xdr:rowOff>
    </xdr:from>
    <xdr:to>
      <xdr:col>111</xdr:col>
      <xdr:colOff>177800</xdr:colOff>
      <xdr:row>59</xdr:row>
      <xdr:rowOff>39421</xdr:rowOff>
    </xdr:to>
    <xdr:cxnSp macro="">
      <xdr:nvCxnSpPr>
        <xdr:cNvPr id="796" name="直線コネクタ 795"/>
        <xdr:cNvCxnSpPr/>
      </xdr:nvCxnSpPr>
      <xdr:spPr>
        <a:xfrm flipV="1">
          <a:off x="20434300" y="1015177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39192</xdr:rowOff>
    </xdr:from>
    <xdr:to>
      <xdr:col>107</xdr:col>
      <xdr:colOff>50800</xdr:colOff>
      <xdr:row>59</xdr:row>
      <xdr:rowOff>39421</xdr:rowOff>
    </xdr:to>
    <xdr:cxnSp macro="">
      <xdr:nvCxnSpPr>
        <xdr:cNvPr id="799" name="直線コネクタ 798"/>
        <xdr:cNvCxnSpPr/>
      </xdr:nvCxnSpPr>
      <xdr:spPr>
        <a:xfrm>
          <a:off x="19545300" y="101547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39192</xdr:rowOff>
    </xdr:from>
    <xdr:to>
      <xdr:col>102</xdr:col>
      <xdr:colOff>114300</xdr:colOff>
      <xdr:row>59</xdr:row>
      <xdr:rowOff>40907</xdr:rowOff>
    </xdr:to>
    <xdr:cxnSp macro="">
      <xdr:nvCxnSpPr>
        <xdr:cNvPr id="802" name="直線コネクタ 801"/>
        <xdr:cNvCxnSpPr/>
      </xdr:nvCxnSpPr>
      <xdr:spPr>
        <a:xfrm flipV="1">
          <a:off x="18656300" y="1015474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160680</xdr:rowOff>
    </xdr:from>
    <xdr:to>
      <xdr:col>116</xdr:col>
      <xdr:colOff>114300</xdr:colOff>
      <xdr:row>59</xdr:row>
      <xdr:rowOff>90830</xdr:rowOff>
    </xdr:to>
    <xdr:sp macro="" textlink="">
      <xdr:nvSpPr>
        <xdr:cNvPr id="812" name="楕円 811"/>
        <xdr:cNvSpPr/>
      </xdr:nvSpPr>
      <xdr:spPr>
        <a:xfrm>
          <a:off x="221107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75607</xdr:rowOff>
    </xdr:from>
    <xdr:ext cx="378565" cy="259045"/>
    <xdr:sp macro="" textlink="">
      <xdr:nvSpPr>
        <xdr:cNvPr id="813" name="貸付金該当値テキスト"/>
        <xdr:cNvSpPr txBox="1"/>
      </xdr:nvSpPr>
      <xdr:spPr>
        <a:xfrm>
          <a:off x="22212300" y="1001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156870</xdr:rowOff>
    </xdr:from>
    <xdr:to>
      <xdr:col>112</xdr:col>
      <xdr:colOff>38100</xdr:colOff>
      <xdr:row>59</xdr:row>
      <xdr:rowOff>87020</xdr:rowOff>
    </xdr:to>
    <xdr:sp macro="" textlink="">
      <xdr:nvSpPr>
        <xdr:cNvPr id="814" name="楕円 813"/>
        <xdr:cNvSpPr/>
      </xdr:nvSpPr>
      <xdr:spPr>
        <a:xfrm>
          <a:off x="21272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78147</xdr:rowOff>
    </xdr:from>
    <xdr:ext cx="378565" cy="259045"/>
    <xdr:sp macro="" textlink="">
      <xdr:nvSpPr>
        <xdr:cNvPr id="815" name="テキスト ボックス 814"/>
        <xdr:cNvSpPr txBox="1"/>
      </xdr:nvSpPr>
      <xdr:spPr>
        <a:xfrm>
          <a:off x="21134017" y="1019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160071</xdr:rowOff>
    </xdr:from>
    <xdr:to>
      <xdr:col>107</xdr:col>
      <xdr:colOff>101600</xdr:colOff>
      <xdr:row>59</xdr:row>
      <xdr:rowOff>90221</xdr:rowOff>
    </xdr:to>
    <xdr:sp macro="" textlink="">
      <xdr:nvSpPr>
        <xdr:cNvPr id="816" name="楕円 815"/>
        <xdr:cNvSpPr/>
      </xdr:nvSpPr>
      <xdr:spPr>
        <a:xfrm>
          <a:off x="20383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81348</xdr:rowOff>
    </xdr:from>
    <xdr:ext cx="378565" cy="259045"/>
    <xdr:sp macro="" textlink="">
      <xdr:nvSpPr>
        <xdr:cNvPr id="817" name="テキスト ボックス 816"/>
        <xdr:cNvSpPr txBox="1"/>
      </xdr:nvSpPr>
      <xdr:spPr>
        <a:xfrm>
          <a:off x="20245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159842</xdr:rowOff>
    </xdr:from>
    <xdr:to>
      <xdr:col>102</xdr:col>
      <xdr:colOff>165100</xdr:colOff>
      <xdr:row>59</xdr:row>
      <xdr:rowOff>89992</xdr:rowOff>
    </xdr:to>
    <xdr:sp macro="" textlink="">
      <xdr:nvSpPr>
        <xdr:cNvPr id="818" name="楕円 817"/>
        <xdr:cNvSpPr/>
      </xdr:nvSpPr>
      <xdr:spPr>
        <a:xfrm>
          <a:off x="19494500" y="10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81119</xdr:rowOff>
    </xdr:from>
    <xdr:ext cx="378565" cy="259045"/>
    <xdr:sp macro="" textlink="">
      <xdr:nvSpPr>
        <xdr:cNvPr id="819" name="テキスト ボックス 818"/>
        <xdr:cNvSpPr txBox="1"/>
      </xdr:nvSpPr>
      <xdr:spPr>
        <a:xfrm>
          <a:off x="19356017" y="1019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161557</xdr:rowOff>
    </xdr:from>
    <xdr:to>
      <xdr:col>98</xdr:col>
      <xdr:colOff>38100</xdr:colOff>
      <xdr:row>59</xdr:row>
      <xdr:rowOff>91707</xdr:rowOff>
    </xdr:to>
    <xdr:sp macro="" textlink="">
      <xdr:nvSpPr>
        <xdr:cNvPr id="820" name="楕円 819"/>
        <xdr:cNvSpPr/>
      </xdr:nvSpPr>
      <xdr:spPr>
        <a:xfrm>
          <a:off x="18605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82834</xdr:rowOff>
    </xdr:from>
    <xdr:ext cx="313932" cy="259045"/>
    <xdr:sp macro="" textlink="">
      <xdr:nvSpPr>
        <xdr:cNvPr id="821" name="テキスト ボックス 820"/>
        <xdr:cNvSpPr txBox="1"/>
      </xdr:nvSpPr>
      <xdr:spPr>
        <a:xfrm>
          <a:off x="18499333" y="10198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132711</xdr:rowOff>
    </xdr:from>
    <xdr:to>
      <xdr:col>116</xdr:col>
      <xdr:colOff>63500</xdr:colOff>
      <xdr:row>75</xdr:row>
      <xdr:rowOff>157302</xdr:rowOff>
    </xdr:to>
    <xdr:cxnSp macro="">
      <xdr:nvCxnSpPr>
        <xdr:cNvPr id="852" name="直線コネクタ 851"/>
        <xdr:cNvCxnSpPr/>
      </xdr:nvCxnSpPr>
      <xdr:spPr>
        <a:xfrm flipV="1">
          <a:off x="21323300" y="12991461"/>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157302</xdr:rowOff>
    </xdr:from>
    <xdr:to>
      <xdr:col>111</xdr:col>
      <xdr:colOff>177800</xdr:colOff>
      <xdr:row>75</xdr:row>
      <xdr:rowOff>168329</xdr:rowOff>
    </xdr:to>
    <xdr:cxnSp macro="">
      <xdr:nvCxnSpPr>
        <xdr:cNvPr id="855" name="直線コネクタ 854"/>
        <xdr:cNvCxnSpPr/>
      </xdr:nvCxnSpPr>
      <xdr:spPr>
        <a:xfrm flipV="1">
          <a:off x="20434300" y="13016052"/>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168329</xdr:rowOff>
    </xdr:from>
    <xdr:to>
      <xdr:col>107</xdr:col>
      <xdr:colOff>50800</xdr:colOff>
      <xdr:row>76</xdr:row>
      <xdr:rowOff>36993</xdr:rowOff>
    </xdr:to>
    <xdr:cxnSp macro="">
      <xdr:nvCxnSpPr>
        <xdr:cNvPr id="858" name="直線コネクタ 857"/>
        <xdr:cNvCxnSpPr/>
      </xdr:nvCxnSpPr>
      <xdr:spPr>
        <a:xfrm flipV="1">
          <a:off x="19545300" y="13027079"/>
          <a:ext cx="889000" cy="4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161917</xdr:rowOff>
    </xdr:from>
    <xdr:to>
      <xdr:col>102</xdr:col>
      <xdr:colOff>114300</xdr:colOff>
      <xdr:row>76</xdr:row>
      <xdr:rowOff>36993</xdr:rowOff>
    </xdr:to>
    <xdr:cxnSp macro="">
      <xdr:nvCxnSpPr>
        <xdr:cNvPr id="861" name="直線コネクタ 860"/>
        <xdr:cNvCxnSpPr/>
      </xdr:nvCxnSpPr>
      <xdr:spPr>
        <a:xfrm>
          <a:off x="18656300" y="13020667"/>
          <a:ext cx="889000" cy="4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81911</xdr:rowOff>
    </xdr:from>
    <xdr:to>
      <xdr:col>116</xdr:col>
      <xdr:colOff>114300</xdr:colOff>
      <xdr:row>76</xdr:row>
      <xdr:rowOff>12061</xdr:rowOff>
    </xdr:to>
    <xdr:sp macro="" textlink="">
      <xdr:nvSpPr>
        <xdr:cNvPr id="871" name="楕円 870"/>
        <xdr:cNvSpPr/>
      </xdr:nvSpPr>
      <xdr:spPr>
        <a:xfrm>
          <a:off x="22110700" y="129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104788</xdr:rowOff>
    </xdr:from>
    <xdr:ext cx="534377" cy="259045"/>
    <xdr:sp macro="" textlink="">
      <xdr:nvSpPr>
        <xdr:cNvPr id="872" name="繰出金該当値テキスト"/>
        <xdr:cNvSpPr txBox="1"/>
      </xdr:nvSpPr>
      <xdr:spPr>
        <a:xfrm>
          <a:off x="22212300" y="127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106502</xdr:rowOff>
    </xdr:from>
    <xdr:to>
      <xdr:col>112</xdr:col>
      <xdr:colOff>38100</xdr:colOff>
      <xdr:row>76</xdr:row>
      <xdr:rowOff>36652</xdr:rowOff>
    </xdr:to>
    <xdr:sp macro="" textlink="">
      <xdr:nvSpPr>
        <xdr:cNvPr id="873" name="楕円 872"/>
        <xdr:cNvSpPr/>
      </xdr:nvSpPr>
      <xdr:spPr>
        <a:xfrm>
          <a:off x="212725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27779</xdr:rowOff>
    </xdr:from>
    <xdr:ext cx="534377" cy="259045"/>
    <xdr:sp macro="" textlink="">
      <xdr:nvSpPr>
        <xdr:cNvPr id="874" name="テキスト ボックス 873"/>
        <xdr:cNvSpPr txBox="1"/>
      </xdr:nvSpPr>
      <xdr:spPr>
        <a:xfrm>
          <a:off x="21056111" y="13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117529</xdr:rowOff>
    </xdr:from>
    <xdr:to>
      <xdr:col>107</xdr:col>
      <xdr:colOff>101600</xdr:colOff>
      <xdr:row>76</xdr:row>
      <xdr:rowOff>47679</xdr:rowOff>
    </xdr:to>
    <xdr:sp macro="" textlink="">
      <xdr:nvSpPr>
        <xdr:cNvPr id="875" name="楕円 874"/>
        <xdr:cNvSpPr/>
      </xdr:nvSpPr>
      <xdr:spPr>
        <a:xfrm>
          <a:off x="20383500" y="129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38806</xdr:rowOff>
    </xdr:from>
    <xdr:ext cx="534377" cy="259045"/>
    <xdr:sp macro="" textlink="">
      <xdr:nvSpPr>
        <xdr:cNvPr id="876" name="テキスト ボックス 875"/>
        <xdr:cNvSpPr txBox="1"/>
      </xdr:nvSpPr>
      <xdr:spPr>
        <a:xfrm>
          <a:off x="20167111" y="1306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157643</xdr:rowOff>
    </xdr:from>
    <xdr:to>
      <xdr:col>102</xdr:col>
      <xdr:colOff>165100</xdr:colOff>
      <xdr:row>76</xdr:row>
      <xdr:rowOff>87793</xdr:rowOff>
    </xdr:to>
    <xdr:sp macro="" textlink="">
      <xdr:nvSpPr>
        <xdr:cNvPr id="877" name="楕円 876"/>
        <xdr:cNvSpPr/>
      </xdr:nvSpPr>
      <xdr:spPr>
        <a:xfrm>
          <a:off x="19494500" y="130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78920</xdr:rowOff>
    </xdr:from>
    <xdr:ext cx="534377" cy="259045"/>
    <xdr:sp macro="" textlink="">
      <xdr:nvSpPr>
        <xdr:cNvPr id="878" name="テキスト ボックス 877"/>
        <xdr:cNvSpPr txBox="1"/>
      </xdr:nvSpPr>
      <xdr:spPr>
        <a:xfrm>
          <a:off x="19278111" y="131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111118</xdr:rowOff>
    </xdr:from>
    <xdr:to>
      <xdr:col>98</xdr:col>
      <xdr:colOff>38100</xdr:colOff>
      <xdr:row>76</xdr:row>
      <xdr:rowOff>41269</xdr:rowOff>
    </xdr:to>
    <xdr:sp macro="" textlink="">
      <xdr:nvSpPr>
        <xdr:cNvPr id="879" name="楕円 878"/>
        <xdr:cNvSpPr/>
      </xdr:nvSpPr>
      <xdr:spPr>
        <a:xfrm>
          <a:off x="18605500" y="12969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32394</xdr:rowOff>
    </xdr:from>
    <xdr:ext cx="534377" cy="259045"/>
    <xdr:sp macro="" textlink="">
      <xdr:nvSpPr>
        <xdr:cNvPr id="880" name="テキスト ボックス 879"/>
        <xdr:cNvSpPr txBox="1"/>
      </xdr:nvSpPr>
      <xdr:spPr>
        <a:xfrm>
          <a:off x="18389111" y="130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主な構成項目である人件費は、平成２６年度の機構改革による一定の減少は確認できる。現在、職員平均年齢が低いことから、今後１０年程度は年齢上昇による人件費の上昇が想定され、長期的な定員管理が必要になってくる。また、公立保育所民営化や投資的人件費についても適正化を図っていく必要がある。扶助費については、高齢化の影響から上昇傾向にあり令和元年度では一旦減少しているものの、今後１０年程度は高齢化の影響から増加していくと予想される。本町の特徴として人件費、扶助費が高く、投資的経費を抑制していることから、普通建設事業費が低く、普通建設事業にかかる地方債が減少することから公債費が低くなり、投資抑制から施設の老朽化が進み、維持補修費が高くなるという状況にある。一貫して経費削減を進めてきた経緯から、このような状況となっているが施設老朽化が進んでいるため、今後は投資的経費が増加していくものと思われる。令和元年度において普通建設事業費が上昇しているが、学校再編事業に伴う新校及び学童施設の建設事業の影響である。現状としては良好な状況であるものの、急激な悪化とならないように投資的経費及び地方債発行の計画的運用を行っていく必要がある。基金の積立が近年、減少傾向にある。平成２７年度の比較では１９，９５２円減少しており、収支の悪化がここに表れている。令和２年度の国勢調査の結果を踏まえ、新たな行政改革を行う必要があ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10,855
10,813
44.50
6,227,695
5,842,319
356,070
3,099,158
4,512,742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55309</xdr:rowOff>
    </xdr:from>
    <xdr:to>
      <xdr:col>24</xdr:col>
      <xdr:colOff>63500</xdr:colOff>
      <xdr:row>35</xdr:row>
      <xdr:rowOff>34353</xdr:rowOff>
    </xdr:to>
    <xdr:cxnSp macro="">
      <xdr:nvCxnSpPr>
        <xdr:cNvPr id="61" name="直線コネクタ 60"/>
        <xdr:cNvCxnSpPr/>
      </xdr:nvCxnSpPr>
      <xdr:spPr>
        <a:xfrm flipV="1">
          <a:off x="3797300" y="5713159"/>
          <a:ext cx="838200" cy="3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162179</xdr:rowOff>
    </xdr:from>
    <xdr:to>
      <xdr:col>19</xdr:col>
      <xdr:colOff>177800</xdr:colOff>
      <xdr:row>35</xdr:row>
      <xdr:rowOff>34353</xdr:rowOff>
    </xdr:to>
    <xdr:cxnSp macro="">
      <xdr:nvCxnSpPr>
        <xdr:cNvPr id="64" name="直線コネクタ 63"/>
        <xdr:cNvCxnSpPr/>
      </xdr:nvCxnSpPr>
      <xdr:spPr>
        <a:xfrm>
          <a:off x="2908300" y="5991479"/>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167894</xdr:rowOff>
    </xdr:from>
    <xdr:to>
      <xdr:col>15</xdr:col>
      <xdr:colOff>50800</xdr:colOff>
      <xdr:row>34</xdr:row>
      <xdr:rowOff>162179</xdr:rowOff>
    </xdr:to>
    <xdr:cxnSp macro="">
      <xdr:nvCxnSpPr>
        <xdr:cNvPr id="67" name="直線コネクタ 66"/>
        <xdr:cNvCxnSpPr/>
      </xdr:nvCxnSpPr>
      <xdr:spPr>
        <a:xfrm>
          <a:off x="2019300" y="5825744"/>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42354</xdr:rowOff>
    </xdr:from>
    <xdr:to>
      <xdr:col>10</xdr:col>
      <xdr:colOff>114300</xdr:colOff>
      <xdr:row>33</xdr:row>
      <xdr:rowOff>167894</xdr:rowOff>
    </xdr:to>
    <xdr:cxnSp macro="">
      <xdr:nvCxnSpPr>
        <xdr:cNvPr id="70" name="直線コネクタ 69"/>
        <xdr:cNvCxnSpPr/>
      </xdr:nvCxnSpPr>
      <xdr:spPr>
        <a:xfrm>
          <a:off x="1130300" y="5700204"/>
          <a:ext cx="8890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4509</xdr:rowOff>
    </xdr:from>
    <xdr:to>
      <xdr:col>24</xdr:col>
      <xdr:colOff>114300</xdr:colOff>
      <xdr:row>33</xdr:row>
      <xdr:rowOff>106109</xdr:rowOff>
    </xdr:to>
    <xdr:sp macro="" textlink="">
      <xdr:nvSpPr>
        <xdr:cNvPr id="80" name="楕円 79"/>
        <xdr:cNvSpPr/>
      </xdr:nvSpPr>
      <xdr:spPr>
        <a:xfrm>
          <a:off x="45847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27386</xdr:rowOff>
    </xdr:from>
    <xdr:ext cx="469744" cy="259045"/>
    <xdr:sp macro="" textlink="">
      <xdr:nvSpPr>
        <xdr:cNvPr id="81" name="議会費該当値テキスト"/>
        <xdr:cNvSpPr txBox="1"/>
      </xdr:nvSpPr>
      <xdr:spPr>
        <a:xfrm>
          <a:off x="4686300" y="551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155003</xdr:rowOff>
    </xdr:from>
    <xdr:to>
      <xdr:col>20</xdr:col>
      <xdr:colOff>38100</xdr:colOff>
      <xdr:row>35</xdr:row>
      <xdr:rowOff>85153</xdr:rowOff>
    </xdr:to>
    <xdr:sp macro="" textlink="">
      <xdr:nvSpPr>
        <xdr:cNvPr id="82" name="楕円 81"/>
        <xdr:cNvSpPr/>
      </xdr:nvSpPr>
      <xdr:spPr>
        <a:xfrm>
          <a:off x="3746500" y="59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101680</xdr:rowOff>
    </xdr:from>
    <xdr:ext cx="469744" cy="259045"/>
    <xdr:sp macro="" textlink="">
      <xdr:nvSpPr>
        <xdr:cNvPr id="83" name="テキスト ボックス 82"/>
        <xdr:cNvSpPr txBox="1"/>
      </xdr:nvSpPr>
      <xdr:spPr>
        <a:xfrm>
          <a:off x="3562428" y="575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111379</xdr:rowOff>
    </xdr:from>
    <xdr:to>
      <xdr:col>15</xdr:col>
      <xdr:colOff>101600</xdr:colOff>
      <xdr:row>35</xdr:row>
      <xdr:rowOff>41529</xdr:rowOff>
    </xdr:to>
    <xdr:sp macro="" textlink="">
      <xdr:nvSpPr>
        <xdr:cNvPr id="84" name="楕円 83"/>
        <xdr:cNvSpPr/>
      </xdr:nvSpPr>
      <xdr:spPr>
        <a:xfrm>
          <a:off x="2857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58056</xdr:rowOff>
    </xdr:from>
    <xdr:ext cx="469744" cy="259045"/>
    <xdr:sp macro="" textlink="">
      <xdr:nvSpPr>
        <xdr:cNvPr id="85" name="テキスト ボックス 84"/>
        <xdr:cNvSpPr txBox="1"/>
      </xdr:nvSpPr>
      <xdr:spPr>
        <a:xfrm>
          <a:off x="2673428"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117094</xdr:rowOff>
    </xdr:from>
    <xdr:to>
      <xdr:col>10</xdr:col>
      <xdr:colOff>165100</xdr:colOff>
      <xdr:row>34</xdr:row>
      <xdr:rowOff>47244</xdr:rowOff>
    </xdr:to>
    <xdr:sp macro="" textlink="">
      <xdr:nvSpPr>
        <xdr:cNvPr id="86" name="楕円 85"/>
        <xdr:cNvSpPr/>
      </xdr:nvSpPr>
      <xdr:spPr>
        <a:xfrm>
          <a:off x="1968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63771</xdr:rowOff>
    </xdr:from>
    <xdr:ext cx="469744" cy="259045"/>
    <xdr:sp macro="" textlink="">
      <xdr:nvSpPr>
        <xdr:cNvPr id="87" name="テキスト ボックス 86"/>
        <xdr:cNvSpPr txBox="1"/>
      </xdr:nvSpPr>
      <xdr:spPr>
        <a:xfrm>
          <a:off x="1784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163004</xdr:rowOff>
    </xdr:from>
    <xdr:to>
      <xdr:col>6</xdr:col>
      <xdr:colOff>38100</xdr:colOff>
      <xdr:row>33</xdr:row>
      <xdr:rowOff>93154</xdr:rowOff>
    </xdr:to>
    <xdr:sp macro="" textlink="">
      <xdr:nvSpPr>
        <xdr:cNvPr id="88" name="楕円 87"/>
        <xdr:cNvSpPr/>
      </xdr:nvSpPr>
      <xdr:spPr>
        <a:xfrm>
          <a:off x="1079500" y="56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109681</xdr:rowOff>
    </xdr:from>
    <xdr:ext cx="469744" cy="259045"/>
    <xdr:sp macro="" textlink="">
      <xdr:nvSpPr>
        <xdr:cNvPr id="89" name="テキスト ボックス 88"/>
        <xdr:cNvSpPr txBox="1"/>
      </xdr:nvSpPr>
      <xdr:spPr>
        <a:xfrm>
          <a:off x="895428" y="542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56516</xdr:rowOff>
    </xdr:from>
    <xdr:to>
      <xdr:col>24</xdr:col>
      <xdr:colOff>63500</xdr:colOff>
      <xdr:row>58</xdr:row>
      <xdr:rowOff>76943</xdr:rowOff>
    </xdr:to>
    <xdr:cxnSp macro="">
      <xdr:nvCxnSpPr>
        <xdr:cNvPr id="120" name="直線コネクタ 119"/>
        <xdr:cNvCxnSpPr/>
      </xdr:nvCxnSpPr>
      <xdr:spPr>
        <a:xfrm flipV="1">
          <a:off x="3797300" y="10000616"/>
          <a:ext cx="838200" cy="2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33773</xdr:rowOff>
    </xdr:from>
    <xdr:to>
      <xdr:col>19</xdr:col>
      <xdr:colOff>177800</xdr:colOff>
      <xdr:row>58</xdr:row>
      <xdr:rowOff>76943</xdr:rowOff>
    </xdr:to>
    <xdr:cxnSp macro="">
      <xdr:nvCxnSpPr>
        <xdr:cNvPr id="123" name="直線コネクタ 122"/>
        <xdr:cNvCxnSpPr/>
      </xdr:nvCxnSpPr>
      <xdr:spPr>
        <a:xfrm>
          <a:off x="2908300" y="9977873"/>
          <a:ext cx="889000" cy="4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22546</xdr:rowOff>
    </xdr:from>
    <xdr:to>
      <xdr:col>15</xdr:col>
      <xdr:colOff>50800</xdr:colOff>
      <xdr:row>58</xdr:row>
      <xdr:rowOff>33773</xdr:rowOff>
    </xdr:to>
    <xdr:cxnSp macro="">
      <xdr:nvCxnSpPr>
        <xdr:cNvPr id="126" name="直線コネクタ 125"/>
        <xdr:cNvCxnSpPr/>
      </xdr:nvCxnSpPr>
      <xdr:spPr>
        <a:xfrm>
          <a:off x="2019300" y="9966646"/>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168563</xdr:rowOff>
    </xdr:from>
    <xdr:to>
      <xdr:col>10</xdr:col>
      <xdr:colOff>114300</xdr:colOff>
      <xdr:row>58</xdr:row>
      <xdr:rowOff>22546</xdr:rowOff>
    </xdr:to>
    <xdr:cxnSp macro="">
      <xdr:nvCxnSpPr>
        <xdr:cNvPr id="129" name="直線コネクタ 128"/>
        <xdr:cNvCxnSpPr/>
      </xdr:nvCxnSpPr>
      <xdr:spPr>
        <a:xfrm>
          <a:off x="1130300" y="9941213"/>
          <a:ext cx="889000" cy="2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5716</xdr:rowOff>
    </xdr:from>
    <xdr:to>
      <xdr:col>24</xdr:col>
      <xdr:colOff>114300</xdr:colOff>
      <xdr:row>58</xdr:row>
      <xdr:rowOff>107316</xdr:rowOff>
    </xdr:to>
    <xdr:sp macro="" textlink="">
      <xdr:nvSpPr>
        <xdr:cNvPr id="139" name="楕円 138"/>
        <xdr:cNvSpPr/>
      </xdr:nvSpPr>
      <xdr:spPr>
        <a:xfrm>
          <a:off x="4584700" y="99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92093</xdr:rowOff>
    </xdr:from>
    <xdr:ext cx="534377" cy="259045"/>
    <xdr:sp macro="" textlink="">
      <xdr:nvSpPr>
        <xdr:cNvPr id="140" name="総務費該当値テキスト"/>
        <xdr:cNvSpPr txBox="1"/>
      </xdr:nvSpPr>
      <xdr:spPr>
        <a:xfrm>
          <a:off x="4686300" y="98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26143</xdr:rowOff>
    </xdr:from>
    <xdr:to>
      <xdr:col>20</xdr:col>
      <xdr:colOff>38100</xdr:colOff>
      <xdr:row>58</xdr:row>
      <xdr:rowOff>127743</xdr:rowOff>
    </xdr:to>
    <xdr:sp macro="" textlink="">
      <xdr:nvSpPr>
        <xdr:cNvPr id="141" name="楕円 140"/>
        <xdr:cNvSpPr/>
      </xdr:nvSpPr>
      <xdr:spPr>
        <a:xfrm>
          <a:off x="3746500" y="99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118870</xdr:rowOff>
    </xdr:from>
    <xdr:ext cx="534377" cy="259045"/>
    <xdr:sp macro="" textlink="">
      <xdr:nvSpPr>
        <xdr:cNvPr id="142" name="テキスト ボックス 141"/>
        <xdr:cNvSpPr txBox="1"/>
      </xdr:nvSpPr>
      <xdr:spPr>
        <a:xfrm>
          <a:off x="3530111" y="100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154423</xdr:rowOff>
    </xdr:from>
    <xdr:to>
      <xdr:col>15</xdr:col>
      <xdr:colOff>101600</xdr:colOff>
      <xdr:row>58</xdr:row>
      <xdr:rowOff>84573</xdr:rowOff>
    </xdr:to>
    <xdr:sp macro="" textlink="">
      <xdr:nvSpPr>
        <xdr:cNvPr id="143" name="楕円 142"/>
        <xdr:cNvSpPr/>
      </xdr:nvSpPr>
      <xdr:spPr>
        <a:xfrm>
          <a:off x="2857500" y="99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75700</xdr:rowOff>
    </xdr:from>
    <xdr:ext cx="534377" cy="259045"/>
    <xdr:sp macro="" textlink="">
      <xdr:nvSpPr>
        <xdr:cNvPr id="144" name="テキスト ボックス 143"/>
        <xdr:cNvSpPr txBox="1"/>
      </xdr:nvSpPr>
      <xdr:spPr>
        <a:xfrm>
          <a:off x="2641111" y="1001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143196</xdr:rowOff>
    </xdr:from>
    <xdr:to>
      <xdr:col>10</xdr:col>
      <xdr:colOff>165100</xdr:colOff>
      <xdr:row>58</xdr:row>
      <xdr:rowOff>73346</xdr:rowOff>
    </xdr:to>
    <xdr:sp macro="" textlink="">
      <xdr:nvSpPr>
        <xdr:cNvPr id="145" name="楕円 144"/>
        <xdr:cNvSpPr/>
      </xdr:nvSpPr>
      <xdr:spPr>
        <a:xfrm>
          <a:off x="1968500" y="99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64473</xdr:rowOff>
    </xdr:from>
    <xdr:ext cx="534377" cy="259045"/>
    <xdr:sp macro="" textlink="">
      <xdr:nvSpPr>
        <xdr:cNvPr id="146" name="テキスト ボックス 145"/>
        <xdr:cNvSpPr txBox="1"/>
      </xdr:nvSpPr>
      <xdr:spPr>
        <a:xfrm>
          <a:off x="1752111" y="100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117763</xdr:rowOff>
    </xdr:from>
    <xdr:to>
      <xdr:col>6</xdr:col>
      <xdr:colOff>38100</xdr:colOff>
      <xdr:row>58</xdr:row>
      <xdr:rowOff>47913</xdr:rowOff>
    </xdr:to>
    <xdr:sp macro="" textlink="">
      <xdr:nvSpPr>
        <xdr:cNvPr id="147" name="楕円 146"/>
        <xdr:cNvSpPr/>
      </xdr:nvSpPr>
      <xdr:spPr>
        <a:xfrm>
          <a:off x="1079500" y="98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39040</xdr:rowOff>
    </xdr:from>
    <xdr:ext cx="534377" cy="259045"/>
    <xdr:sp macro="" textlink="">
      <xdr:nvSpPr>
        <xdr:cNvPr id="148" name="テキスト ボックス 147"/>
        <xdr:cNvSpPr txBox="1"/>
      </xdr:nvSpPr>
      <xdr:spPr>
        <a:xfrm>
          <a:off x="863111" y="99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30711</xdr:rowOff>
    </xdr:from>
    <xdr:to>
      <xdr:col>24</xdr:col>
      <xdr:colOff>63500</xdr:colOff>
      <xdr:row>75</xdr:row>
      <xdr:rowOff>34521</xdr:rowOff>
    </xdr:to>
    <xdr:cxnSp macro="">
      <xdr:nvCxnSpPr>
        <xdr:cNvPr id="178" name="直線コネクタ 177"/>
        <xdr:cNvCxnSpPr/>
      </xdr:nvCxnSpPr>
      <xdr:spPr>
        <a:xfrm flipV="1">
          <a:off x="3797300" y="1288946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34521</xdr:rowOff>
    </xdr:from>
    <xdr:to>
      <xdr:col>19</xdr:col>
      <xdr:colOff>177800</xdr:colOff>
      <xdr:row>75</xdr:row>
      <xdr:rowOff>49548</xdr:rowOff>
    </xdr:to>
    <xdr:cxnSp macro="">
      <xdr:nvCxnSpPr>
        <xdr:cNvPr id="181" name="直線コネクタ 180"/>
        <xdr:cNvCxnSpPr/>
      </xdr:nvCxnSpPr>
      <xdr:spPr>
        <a:xfrm flipV="1">
          <a:off x="2908300" y="12893271"/>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49548</xdr:rowOff>
    </xdr:from>
    <xdr:to>
      <xdr:col>15</xdr:col>
      <xdr:colOff>50800</xdr:colOff>
      <xdr:row>75</xdr:row>
      <xdr:rowOff>80203</xdr:rowOff>
    </xdr:to>
    <xdr:cxnSp macro="">
      <xdr:nvCxnSpPr>
        <xdr:cNvPr id="184" name="直線コネクタ 183"/>
        <xdr:cNvCxnSpPr/>
      </xdr:nvCxnSpPr>
      <xdr:spPr>
        <a:xfrm flipV="1">
          <a:off x="2019300" y="12908298"/>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80203</xdr:rowOff>
    </xdr:from>
    <xdr:to>
      <xdr:col>10</xdr:col>
      <xdr:colOff>114300</xdr:colOff>
      <xdr:row>75</xdr:row>
      <xdr:rowOff>131920</xdr:rowOff>
    </xdr:to>
    <xdr:cxnSp macro="">
      <xdr:nvCxnSpPr>
        <xdr:cNvPr id="187" name="直線コネクタ 186"/>
        <xdr:cNvCxnSpPr/>
      </xdr:nvCxnSpPr>
      <xdr:spPr>
        <a:xfrm flipV="1">
          <a:off x="1130300" y="12938953"/>
          <a:ext cx="889000" cy="5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151361</xdr:rowOff>
    </xdr:from>
    <xdr:to>
      <xdr:col>24</xdr:col>
      <xdr:colOff>114300</xdr:colOff>
      <xdr:row>75</xdr:row>
      <xdr:rowOff>81511</xdr:rowOff>
    </xdr:to>
    <xdr:sp macro="" textlink="">
      <xdr:nvSpPr>
        <xdr:cNvPr id="197" name="楕円 196"/>
        <xdr:cNvSpPr/>
      </xdr:nvSpPr>
      <xdr:spPr>
        <a:xfrm>
          <a:off x="4584700" y="128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2788</xdr:rowOff>
    </xdr:from>
    <xdr:ext cx="599010" cy="259045"/>
    <xdr:sp macro="" textlink="">
      <xdr:nvSpPr>
        <xdr:cNvPr id="198" name="民生費該当値テキスト"/>
        <xdr:cNvSpPr txBox="1"/>
      </xdr:nvSpPr>
      <xdr:spPr>
        <a:xfrm>
          <a:off x="4686300" y="1269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155171</xdr:rowOff>
    </xdr:from>
    <xdr:to>
      <xdr:col>20</xdr:col>
      <xdr:colOff>38100</xdr:colOff>
      <xdr:row>75</xdr:row>
      <xdr:rowOff>85321</xdr:rowOff>
    </xdr:to>
    <xdr:sp macro="" textlink="">
      <xdr:nvSpPr>
        <xdr:cNvPr id="199" name="楕円 198"/>
        <xdr:cNvSpPr/>
      </xdr:nvSpPr>
      <xdr:spPr>
        <a:xfrm>
          <a:off x="3746500" y="128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101848</xdr:rowOff>
    </xdr:from>
    <xdr:ext cx="599010" cy="259045"/>
    <xdr:sp macro="" textlink="">
      <xdr:nvSpPr>
        <xdr:cNvPr id="200" name="テキスト ボックス 199"/>
        <xdr:cNvSpPr txBox="1"/>
      </xdr:nvSpPr>
      <xdr:spPr>
        <a:xfrm>
          <a:off x="3497795" y="1261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170198</xdr:rowOff>
    </xdr:from>
    <xdr:to>
      <xdr:col>15</xdr:col>
      <xdr:colOff>101600</xdr:colOff>
      <xdr:row>75</xdr:row>
      <xdr:rowOff>100348</xdr:rowOff>
    </xdr:to>
    <xdr:sp macro="" textlink="">
      <xdr:nvSpPr>
        <xdr:cNvPr id="201" name="楕円 200"/>
        <xdr:cNvSpPr/>
      </xdr:nvSpPr>
      <xdr:spPr>
        <a:xfrm>
          <a:off x="2857500" y="128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116875</xdr:rowOff>
    </xdr:from>
    <xdr:ext cx="599010" cy="259045"/>
    <xdr:sp macro="" textlink="">
      <xdr:nvSpPr>
        <xdr:cNvPr id="202" name="テキスト ボックス 201"/>
        <xdr:cNvSpPr txBox="1"/>
      </xdr:nvSpPr>
      <xdr:spPr>
        <a:xfrm>
          <a:off x="2608795" y="1263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29403</xdr:rowOff>
    </xdr:from>
    <xdr:to>
      <xdr:col>10</xdr:col>
      <xdr:colOff>165100</xdr:colOff>
      <xdr:row>75</xdr:row>
      <xdr:rowOff>131003</xdr:rowOff>
    </xdr:to>
    <xdr:sp macro="" textlink="">
      <xdr:nvSpPr>
        <xdr:cNvPr id="203" name="楕円 202"/>
        <xdr:cNvSpPr/>
      </xdr:nvSpPr>
      <xdr:spPr>
        <a:xfrm>
          <a:off x="1968500" y="1288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147530</xdr:rowOff>
    </xdr:from>
    <xdr:ext cx="599010" cy="259045"/>
    <xdr:sp macro="" textlink="">
      <xdr:nvSpPr>
        <xdr:cNvPr id="204" name="テキスト ボックス 203"/>
        <xdr:cNvSpPr txBox="1"/>
      </xdr:nvSpPr>
      <xdr:spPr>
        <a:xfrm>
          <a:off x="1719795" y="1266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81120</xdr:rowOff>
    </xdr:from>
    <xdr:to>
      <xdr:col>6</xdr:col>
      <xdr:colOff>38100</xdr:colOff>
      <xdr:row>76</xdr:row>
      <xdr:rowOff>11271</xdr:rowOff>
    </xdr:to>
    <xdr:sp macro="" textlink="">
      <xdr:nvSpPr>
        <xdr:cNvPr id="205" name="楕円 204"/>
        <xdr:cNvSpPr/>
      </xdr:nvSpPr>
      <xdr:spPr>
        <a:xfrm>
          <a:off x="1079500" y="12939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27797</xdr:rowOff>
    </xdr:from>
    <xdr:ext cx="599010" cy="259045"/>
    <xdr:sp macro="" textlink="">
      <xdr:nvSpPr>
        <xdr:cNvPr id="206" name="テキスト ボックス 205"/>
        <xdr:cNvSpPr txBox="1"/>
      </xdr:nvSpPr>
      <xdr:spPr>
        <a:xfrm>
          <a:off x="830795" y="1271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56685</xdr:rowOff>
    </xdr:from>
    <xdr:to>
      <xdr:col>24</xdr:col>
      <xdr:colOff>63500</xdr:colOff>
      <xdr:row>97</xdr:row>
      <xdr:rowOff>91847</xdr:rowOff>
    </xdr:to>
    <xdr:cxnSp macro="">
      <xdr:nvCxnSpPr>
        <xdr:cNvPr id="237" name="直線コネクタ 236"/>
        <xdr:cNvCxnSpPr/>
      </xdr:nvCxnSpPr>
      <xdr:spPr>
        <a:xfrm flipV="1">
          <a:off x="3797300" y="16687335"/>
          <a:ext cx="838200" cy="3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91847</xdr:rowOff>
    </xdr:from>
    <xdr:to>
      <xdr:col>19</xdr:col>
      <xdr:colOff>177800</xdr:colOff>
      <xdr:row>97</xdr:row>
      <xdr:rowOff>100098</xdr:rowOff>
    </xdr:to>
    <xdr:cxnSp macro="">
      <xdr:nvCxnSpPr>
        <xdr:cNvPr id="240" name="直線コネクタ 239"/>
        <xdr:cNvCxnSpPr/>
      </xdr:nvCxnSpPr>
      <xdr:spPr>
        <a:xfrm flipV="1">
          <a:off x="2908300" y="16722497"/>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136303</xdr:rowOff>
    </xdr:from>
    <xdr:to>
      <xdr:col>15</xdr:col>
      <xdr:colOff>50800</xdr:colOff>
      <xdr:row>97</xdr:row>
      <xdr:rowOff>100098</xdr:rowOff>
    </xdr:to>
    <xdr:cxnSp macro="">
      <xdr:nvCxnSpPr>
        <xdr:cNvPr id="243" name="直線コネクタ 242"/>
        <xdr:cNvCxnSpPr/>
      </xdr:nvCxnSpPr>
      <xdr:spPr>
        <a:xfrm>
          <a:off x="2019300" y="16595503"/>
          <a:ext cx="889000" cy="13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98944</xdr:rowOff>
    </xdr:from>
    <xdr:to>
      <xdr:col>10</xdr:col>
      <xdr:colOff>114300</xdr:colOff>
      <xdr:row>96</xdr:row>
      <xdr:rowOff>136303</xdr:rowOff>
    </xdr:to>
    <xdr:cxnSp macro="">
      <xdr:nvCxnSpPr>
        <xdr:cNvPr id="246" name="直線コネクタ 245"/>
        <xdr:cNvCxnSpPr/>
      </xdr:nvCxnSpPr>
      <xdr:spPr>
        <a:xfrm>
          <a:off x="1130300" y="16558144"/>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5885</xdr:rowOff>
    </xdr:from>
    <xdr:to>
      <xdr:col>24</xdr:col>
      <xdr:colOff>114300</xdr:colOff>
      <xdr:row>97</xdr:row>
      <xdr:rowOff>107485</xdr:rowOff>
    </xdr:to>
    <xdr:sp macro="" textlink="">
      <xdr:nvSpPr>
        <xdr:cNvPr id="256" name="楕円 255"/>
        <xdr:cNvSpPr/>
      </xdr:nvSpPr>
      <xdr:spPr>
        <a:xfrm>
          <a:off x="4584700" y="166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155762</xdr:rowOff>
    </xdr:from>
    <xdr:ext cx="534377" cy="259045"/>
    <xdr:sp macro="" textlink="">
      <xdr:nvSpPr>
        <xdr:cNvPr id="257" name="衛生費該当値テキスト"/>
        <xdr:cNvSpPr txBox="1"/>
      </xdr:nvSpPr>
      <xdr:spPr>
        <a:xfrm>
          <a:off x="4686300" y="166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41047</xdr:rowOff>
    </xdr:from>
    <xdr:to>
      <xdr:col>20</xdr:col>
      <xdr:colOff>38100</xdr:colOff>
      <xdr:row>97</xdr:row>
      <xdr:rowOff>142647</xdr:rowOff>
    </xdr:to>
    <xdr:sp macro="" textlink="">
      <xdr:nvSpPr>
        <xdr:cNvPr id="258" name="楕円 257"/>
        <xdr:cNvSpPr/>
      </xdr:nvSpPr>
      <xdr:spPr>
        <a:xfrm>
          <a:off x="3746500" y="166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133774</xdr:rowOff>
    </xdr:from>
    <xdr:ext cx="534377" cy="259045"/>
    <xdr:sp macro="" textlink="">
      <xdr:nvSpPr>
        <xdr:cNvPr id="259" name="テキスト ボックス 258"/>
        <xdr:cNvSpPr txBox="1"/>
      </xdr:nvSpPr>
      <xdr:spPr>
        <a:xfrm>
          <a:off x="3530111" y="167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49298</xdr:rowOff>
    </xdr:from>
    <xdr:to>
      <xdr:col>15</xdr:col>
      <xdr:colOff>101600</xdr:colOff>
      <xdr:row>97</xdr:row>
      <xdr:rowOff>150898</xdr:rowOff>
    </xdr:to>
    <xdr:sp macro="" textlink="">
      <xdr:nvSpPr>
        <xdr:cNvPr id="260" name="楕円 259"/>
        <xdr:cNvSpPr/>
      </xdr:nvSpPr>
      <xdr:spPr>
        <a:xfrm>
          <a:off x="2857500" y="166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142025</xdr:rowOff>
    </xdr:from>
    <xdr:ext cx="534377" cy="259045"/>
    <xdr:sp macro="" textlink="">
      <xdr:nvSpPr>
        <xdr:cNvPr id="261" name="テキスト ボックス 260"/>
        <xdr:cNvSpPr txBox="1"/>
      </xdr:nvSpPr>
      <xdr:spPr>
        <a:xfrm>
          <a:off x="2641111" y="167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85503</xdr:rowOff>
    </xdr:from>
    <xdr:to>
      <xdr:col>10</xdr:col>
      <xdr:colOff>165100</xdr:colOff>
      <xdr:row>97</xdr:row>
      <xdr:rowOff>15653</xdr:rowOff>
    </xdr:to>
    <xdr:sp macro="" textlink="">
      <xdr:nvSpPr>
        <xdr:cNvPr id="262" name="楕円 261"/>
        <xdr:cNvSpPr/>
      </xdr:nvSpPr>
      <xdr:spPr>
        <a:xfrm>
          <a:off x="1968500" y="165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6780</xdr:rowOff>
    </xdr:from>
    <xdr:ext cx="534377" cy="259045"/>
    <xdr:sp macro="" textlink="">
      <xdr:nvSpPr>
        <xdr:cNvPr id="263" name="テキスト ボックス 262"/>
        <xdr:cNvSpPr txBox="1"/>
      </xdr:nvSpPr>
      <xdr:spPr>
        <a:xfrm>
          <a:off x="1752111" y="166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48144</xdr:rowOff>
    </xdr:from>
    <xdr:to>
      <xdr:col>6</xdr:col>
      <xdr:colOff>38100</xdr:colOff>
      <xdr:row>96</xdr:row>
      <xdr:rowOff>149744</xdr:rowOff>
    </xdr:to>
    <xdr:sp macro="" textlink="">
      <xdr:nvSpPr>
        <xdr:cNvPr id="264" name="楕円 263"/>
        <xdr:cNvSpPr/>
      </xdr:nvSpPr>
      <xdr:spPr>
        <a:xfrm>
          <a:off x="1079500" y="165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140871</xdr:rowOff>
    </xdr:from>
    <xdr:ext cx="534377" cy="259045"/>
    <xdr:sp macro="" textlink="">
      <xdr:nvSpPr>
        <xdr:cNvPr id="265" name="テキスト ボックス 264"/>
        <xdr:cNvSpPr txBox="1"/>
      </xdr:nvSpPr>
      <xdr:spPr>
        <a:xfrm>
          <a:off x="863111" y="1660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116459</xdr:rowOff>
    </xdr:from>
    <xdr:to>
      <xdr:col>55</xdr:col>
      <xdr:colOff>0</xdr:colOff>
      <xdr:row>57</xdr:row>
      <xdr:rowOff>155766</xdr:rowOff>
    </xdr:to>
    <xdr:cxnSp macro="">
      <xdr:nvCxnSpPr>
        <xdr:cNvPr id="351" name="直線コネクタ 350"/>
        <xdr:cNvCxnSpPr/>
      </xdr:nvCxnSpPr>
      <xdr:spPr>
        <a:xfrm flipV="1">
          <a:off x="9639300" y="9889109"/>
          <a:ext cx="838200" cy="3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155766</xdr:rowOff>
    </xdr:from>
    <xdr:to>
      <xdr:col>50</xdr:col>
      <xdr:colOff>114300</xdr:colOff>
      <xdr:row>58</xdr:row>
      <xdr:rowOff>4711</xdr:rowOff>
    </xdr:to>
    <xdr:cxnSp macro="">
      <xdr:nvCxnSpPr>
        <xdr:cNvPr id="354" name="直線コネクタ 353"/>
        <xdr:cNvCxnSpPr/>
      </xdr:nvCxnSpPr>
      <xdr:spPr>
        <a:xfrm flipV="1">
          <a:off x="8750300" y="9928416"/>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138188</xdr:rowOff>
    </xdr:from>
    <xdr:to>
      <xdr:col>45</xdr:col>
      <xdr:colOff>177800</xdr:colOff>
      <xdr:row>58</xdr:row>
      <xdr:rowOff>4711</xdr:rowOff>
    </xdr:to>
    <xdr:cxnSp macro="">
      <xdr:nvCxnSpPr>
        <xdr:cNvPr id="357" name="直線コネクタ 356"/>
        <xdr:cNvCxnSpPr/>
      </xdr:nvCxnSpPr>
      <xdr:spPr>
        <a:xfrm>
          <a:off x="7861300" y="9910838"/>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137299</xdr:rowOff>
    </xdr:from>
    <xdr:to>
      <xdr:col>41</xdr:col>
      <xdr:colOff>50800</xdr:colOff>
      <xdr:row>57</xdr:row>
      <xdr:rowOff>138188</xdr:rowOff>
    </xdr:to>
    <xdr:cxnSp macro="">
      <xdr:nvCxnSpPr>
        <xdr:cNvPr id="360" name="直線コネクタ 359"/>
        <xdr:cNvCxnSpPr/>
      </xdr:nvCxnSpPr>
      <xdr:spPr>
        <a:xfrm>
          <a:off x="6972300" y="9909949"/>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65659</xdr:rowOff>
    </xdr:from>
    <xdr:to>
      <xdr:col>55</xdr:col>
      <xdr:colOff>50800</xdr:colOff>
      <xdr:row>57</xdr:row>
      <xdr:rowOff>167259</xdr:rowOff>
    </xdr:to>
    <xdr:sp macro="" textlink="">
      <xdr:nvSpPr>
        <xdr:cNvPr id="370" name="楕円 369"/>
        <xdr:cNvSpPr/>
      </xdr:nvSpPr>
      <xdr:spPr>
        <a:xfrm>
          <a:off x="10426700" y="98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44086</xdr:rowOff>
    </xdr:from>
    <xdr:ext cx="534377" cy="259045"/>
    <xdr:sp macro="" textlink="">
      <xdr:nvSpPr>
        <xdr:cNvPr id="371" name="農林水産業費該当値テキスト"/>
        <xdr:cNvSpPr txBox="1"/>
      </xdr:nvSpPr>
      <xdr:spPr>
        <a:xfrm>
          <a:off x="10528300" y="98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104966</xdr:rowOff>
    </xdr:from>
    <xdr:to>
      <xdr:col>50</xdr:col>
      <xdr:colOff>165100</xdr:colOff>
      <xdr:row>58</xdr:row>
      <xdr:rowOff>35116</xdr:rowOff>
    </xdr:to>
    <xdr:sp macro="" textlink="">
      <xdr:nvSpPr>
        <xdr:cNvPr id="372" name="楕円 371"/>
        <xdr:cNvSpPr/>
      </xdr:nvSpPr>
      <xdr:spPr>
        <a:xfrm>
          <a:off x="9588500" y="98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26243</xdr:rowOff>
    </xdr:from>
    <xdr:ext cx="534377" cy="259045"/>
    <xdr:sp macro="" textlink="">
      <xdr:nvSpPr>
        <xdr:cNvPr id="373" name="テキスト ボックス 372"/>
        <xdr:cNvSpPr txBox="1"/>
      </xdr:nvSpPr>
      <xdr:spPr>
        <a:xfrm>
          <a:off x="9372111" y="99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125361</xdr:rowOff>
    </xdr:from>
    <xdr:to>
      <xdr:col>46</xdr:col>
      <xdr:colOff>38100</xdr:colOff>
      <xdr:row>58</xdr:row>
      <xdr:rowOff>55511</xdr:rowOff>
    </xdr:to>
    <xdr:sp macro="" textlink="">
      <xdr:nvSpPr>
        <xdr:cNvPr id="374" name="楕円 373"/>
        <xdr:cNvSpPr/>
      </xdr:nvSpPr>
      <xdr:spPr>
        <a:xfrm>
          <a:off x="8699500" y="98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46638</xdr:rowOff>
    </xdr:from>
    <xdr:ext cx="534377" cy="259045"/>
    <xdr:sp macro="" textlink="">
      <xdr:nvSpPr>
        <xdr:cNvPr id="375" name="テキスト ボックス 374"/>
        <xdr:cNvSpPr txBox="1"/>
      </xdr:nvSpPr>
      <xdr:spPr>
        <a:xfrm>
          <a:off x="8483111" y="99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87388</xdr:rowOff>
    </xdr:from>
    <xdr:to>
      <xdr:col>41</xdr:col>
      <xdr:colOff>101600</xdr:colOff>
      <xdr:row>58</xdr:row>
      <xdr:rowOff>17538</xdr:rowOff>
    </xdr:to>
    <xdr:sp macro="" textlink="">
      <xdr:nvSpPr>
        <xdr:cNvPr id="376" name="楕円 375"/>
        <xdr:cNvSpPr/>
      </xdr:nvSpPr>
      <xdr:spPr>
        <a:xfrm>
          <a:off x="7810500" y="98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8665</xdr:rowOff>
    </xdr:from>
    <xdr:ext cx="534377" cy="259045"/>
    <xdr:sp macro="" textlink="">
      <xdr:nvSpPr>
        <xdr:cNvPr id="377" name="テキスト ボックス 376"/>
        <xdr:cNvSpPr txBox="1"/>
      </xdr:nvSpPr>
      <xdr:spPr>
        <a:xfrm>
          <a:off x="7594111" y="995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86499</xdr:rowOff>
    </xdr:from>
    <xdr:to>
      <xdr:col>36</xdr:col>
      <xdr:colOff>165100</xdr:colOff>
      <xdr:row>58</xdr:row>
      <xdr:rowOff>16649</xdr:rowOff>
    </xdr:to>
    <xdr:sp macro="" textlink="">
      <xdr:nvSpPr>
        <xdr:cNvPr id="378" name="楕円 377"/>
        <xdr:cNvSpPr/>
      </xdr:nvSpPr>
      <xdr:spPr>
        <a:xfrm>
          <a:off x="6921500" y="98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7776</xdr:rowOff>
    </xdr:from>
    <xdr:ext cx="534377" cy="259045"/>
    <xdr:sp macro="" textlink="">
      <xdr:nvSpPr>
        <xdr:cNvPr id="379" name="テキスト ボックス 378"/>
        <xdr:cNvSpPr txBox="1"/>
      </xdr:nvSpPr>
      <xdr:spPr>
        <a:xfrm>
          <a:off x="6705111" y="9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165824</xdr:rowOff>
    </xdr:from>
    <xdr:to>
      <xdr:col>55</xdr:col>
      <xdr:colOff>0</xdr:colOff>
      <xdr:row>78</xdr:row>
      <xdr:rowOff>168351</xdr:rowOff>
    </xdr:to>
    <xdr:cxnSp macro="">
      <xdr:nvCxnSpPr>
        <xdr:cNvPr id="408" name="直線コネクタ 407"/>
        <xdr:cNvCxnSpPr/>
      </xdr:nvCxnSpPr>
      <xdr:spPr>
        <a:xfrm flipV="1">
          <a:off x="9639300" y="13538924"/>
          <a:ext cx="8382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167157</xdr:rowOff>
    </xdr:from>
    <xdr:to>
      <xdr:col>50</xdr:col>
      <xdr:colOff>114300</xdr:colOff>
      <xdr:row>78</xdr:row>
      <xdr:rowOff>168351</xdr:rowOff>
    </xdr:to>
    <xdr:cxnSp macro="">
      <xdr:nvCxnSpPr>
        <xdr:cNvPr id="411" name="直線コネクタ 410"/>
        <xdr:cNvCxnSpPr/>
      </xdr:nvCxnSpPr>
      <xdr:spPr>
        <a:xfrm>
          <a:off x="8750300" y="13540257"/>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167157</xdr:rowOff>
    </xdr:from>
    <xdr:to>
      <xdr:col>45</xdr:col>
      <xdr:colOff>177800</xdr:colOff>
      <xdr:row>78</xdr:row>
      <xdr:rowOff>170168</xdr:rowOff>
    </xdr:to>
    <xdr:cxnSp macro="">
      <xdr:nvCxnSpPr>
        <xdr:cNvPr id="414" name="直線コネクタ 413"/>
        <xdr:cNvCxnSpPr/>
      </xdr:nvCxnSpPr>
      <xdr:spPr>
        <a:xfrm flipV="1">
          <a:off x="7861300" y="13540257"/>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158229</xdr:rowOff>
    </xdr:from>
    <xdr:to>
      <xdr:col>41</xdr:col>
      <xdr:colOff>50800</xdr:colOff>
      <xdr:row>78</xdr:row>
      <xdr:rowOff>170168</xdr:rowOff>
    </xdr:to>
    <xdr:cxnSp macro="">
      <xdr:nvCxnSpPr>
        <xdr:cNvPr id="417" name="直線コネクタ 416"/>
        <xdr:cNvCxnSpPr/>
      </xdr:nvCxnSpPr>
      <xdr:spPr>
        <a:xfrm>
          <a:off x="6972300" y="13531329"/>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115024</xdr:rowOff>
    </xdr:from>
    <xdr:to>
      <xdr:col>55</xdr:col>
      <xdr:colOff>50800</xdr:colOff>
      <xdr:row>79</xdr:row>
      <xdr:rowOff>45174</xdr:rowOff>
    </xdr:to>
    <xdr:sp macro="" textlink="">
      <xdr:nvSpPr>
        <xdr:cNvPr id="427" name="楕円 426"/>
        <xdr:cNvSpPr/>
      </xdr:nvSpPr>
      <xdr:spPr>
        <a:xfrm>
          <a:off x="10426700" y="134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29951</xdr:rowOff>
    </xdr:from>
    <xdr:ext cx="469744" cy="259045"/>
    <xdr:sp macro="" textlink="">
      <xdr:nvSpPr>
        <xdr:cNvPr id="428" name="商工費該当値テキスト"/>
        <xdr:cNvSpPr txBox="1"/>
      </xdr:nvSpPr>
      <xdr:spPr>
        <a:xfrm>
          <a:off x="10528300" y="1340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117551</xdr:rowOff>
    </xdr:from>
    <xdr:to>
      <xdr:col>50</xdr:col>
      <xdr:colOff>165100</xdr:colOff>
      <xdr:row>79</xdr:row>
      <xdr:rowOff>47701</xdr:rowOff>
    </xdr:to>
    <xdr:sp macro="" textlink="">
      <xdr:nvSpPr>
        <xdr:cNvPr id="429" name="楕円 428"/>
        <xdr:cNvSpPr/>
      </xdr:nvSpPr>
      <xdr:spPr>
        <a:xfrm>
          <a:off x="9588500" y="134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38828</xdr:rowOff>
    </xdr:from>
    <xdr:ext cx="469744" cy="259045"/>
    <xdr:sp macro="" textlink="">
      <xdr:nvSpPr>
        <xdr:cNvPr id="430" name="テキスト ボックス 429"/>
        <xdr:cNvSpPr txBox="1"/>
      </xdr:nvSpPr>
      <xdr:spPr>
        <a:xfrm>
          <a:off x="9404428" y="1358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116357</xdr:rowOff>
    </xdr:from>
    <xdr:to>
      <xdr:col>46</xdr:col>
      <xdr:colOff>38100</xdr:colOff>
      <xdr:row>79</xdr:row>
      <xdr:rowOff>46507</xdr:rowOff>
    </xdr:to>
    <xdr:sp macro="" textlink="">
      <xdr:nvSpPr>
        <xdr:cNvPr id="431" name="楕円 430"/>
        <xdr:cNvSpPr/>
      </xdr:nvSpPr>
      <xdr:spPr>
        <a:xfrm>
          <a:off x="8699500" y="134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37634</xdr:rowOff>
    </xdr:from>
    <xdr:ext cx="469744" cy="259045"/>
    <xdr:sp macro="" textlink="">
      <xdr:nvSpPr>
        <xdr:cNvPr id="432" name="テキスト ボックス 431"/>
        <xdr:cNvSpPr txBox="1"/>
      </xdr:nvSpPr>
      <xdr:spPr>
        <a:xfrm>
          <a:off x="8515428" y="1358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119368</xdr:rowOff>
    </xdr:from>
    <xdr:to>
      <xdr:col>41</xdr:col>
      <xdr:colOff>101600</xdr:colOff>
      <xdr:row>79</xdr:row>
      <xdr:rowOff>49518</xdr:rowOff>
    </xdr:to>
    <xdr:sp macro="" textlink="">
      <xdr:nvSpPr>
        <xdr:cNvPr id="433" name="楕円 432"/>
        <xdr:cNvSpPr/>
      </xdr:nvSpPr>
      <xdr:spPr>
        <a:xfrm>
          <a:off x="7810500" y="134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40645</xdr:rowOff>
    </xdr:from>
    <xdr:ext cx="469744" cy="259045"/>
    <xdr:sp macro="" textlink="">
      <xdr:nvSpPr>
        <xdr:cNvPr id="434" name="テキスト ボックス 433"/>
        <xdr:cNvSpPr txBox="1"/>
      </xdr:nvSpPr>
      <xdr:spPr>
        <a:xfrm>
          <a:off x="7626428" y="135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107429</xdr:rowOff>
    </xdr:from>
    <xdr:to>
      <xdr:col>36</xdr:col>
      <xdr:colOff>165100</xdr:colOff>
      <xdr:row>79</xdr:row>
      <xdr:rowOff>37579</xdr:rowOff>
    </xdr:to>
    <xdr:sp macro="" textlink="">
      <xdr:nvSpPr>
        <xdr:cNvPr id="435" name="楕円 434"/>
        <xdr:cNvSpPr/>
      </xdr:nvSpPr>
      <xdr:spPr>
        <a:xfrm>
          <a:off x="6921500" y="134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28706</xdr:rowOff>
    </xdr:from>
    <xdr:ext cx="469744" cy="259045"/>
    <xdr:sp macro="" textlink="">
      <xdr:nvSpPr>
        <xdr:cNvPr id="436" name="テキスト ボックス 435"/>
        <xdr:cNvSpPr txBox="1"/>
      </xdr:nvSpPr>
      <xdr:spPr>
        <a:xfrm>
          <a:off x="6737428" y="135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101862</xdr:rowOff>
    </xdr:from>
    <xdr:to>
      <xdr:col>55</xdr:col>
      <xdr:colOff>0</xdr:colOff>
      <xdr:row>97</xdr:row>
      <xdr:rowOff>114343</xdr:rowOff>
    </xdr:to>
    <xdr:cxnSp macro="">
      <xdr:nvCxnSpPr>
        <xdr:cNvPr id="463" name="直線コネクタ 462"/>
        <xdr:cNvCxnSpPr/>
      </xdr:nvCxnSpPr>
      <xdr:spPr>
        <a:xfrm>
          <a:off x="9639300" y="16732512"/>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170771</xdr:rowOff>
    </xdr:from>
    <xdr:to>
      <xdr:col>50</xdr:col>
      <xdr:colOff>114300</xdr:colOff>
      <xdr:row>97</xdr:row>
      <xdr:rowOff>101862</xdr:rowOff>
    </xdr:to>
    <xdr:cxnSp macro="">
      <xdr:nvCxnSpPr>
        <xdr:cNvPr id="466" name="直線コネクタ 465"/>
        <xdr:cNvCxnSpPr/>
      </xdr:nvCxnSpPr>
      <xdr:spPr>
        <a:xfrm>
          <a:off x="8750300" y="16458521"/>
          <a:ext cx="889000" cy="2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170771</xdr:rowOff>
    </xdr:from>
    <xdr:to>
      <xdr:col>45</xdr:col>
      <xdr:colOff>177800</xdr:colOff>
      <xdr:row>97</xdr:row>
      <xdr:rowOff>70850</xdr:rowOff>
    </xdr:to>
    <xdr:cxnSp macro="">
      <xdr:nvCxnSpPr>
        <xdr:cNvPr id="469" name="直線コネクタ 468"/>
        <xdr:cNvCxnSpPr/>
      </xdr:nvCxnSpPr>
      <xdr:spPr>
        <a:xfrm flipV="1">
          <a:off x="7861300" y="16458521"/>
          <a:ext cx="889000" cy="24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70850</xdr:rowOff>
    </xdr:from>
    <xdr:to>
      <xdr:col>41</xdr:col>
      <xdr:colOff>50800</xdr:colOff>
      <xdr:row>97</xdr:row>
      <xdr:rowOff>129125</xdr:rowOff>
    </xdr:to>
    <xdr:cxnSp macro="">
      <xdr:nvCxnSpPr>
        <xdr:cNvPr id="472" name="直線コネクタ 471"/>
        <xdr:cNvCxnSpPr/>
      </xdr:nvCxnSpPr>
      <xdr:spPr>
        <a:xfrm flipV="1">
          <a:off x="6972300" y="16701500"/>
          <a:ext cx="889000" cy="5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63543</xdr:rowOff>
    </xdr:from>
    <xdr:to>
      <xdr:col>55</xdr:col>
      <xdr:colOff>50800</xdr:colOff>
      <xdr:row>97</xdr:row>
      <xdr:rowOff>165143</xdr:rowOff>
    </xdr:to>
    <xdr:sp macro="" textlink="">
      <xdr:nvSpPr>
        <xdr:cNvPr id="482" name="楕円 481"/>
        <xdr:cNvSpPr/>
      </xdr:nvSpPr>
      <xdr:spPr>
        <a:xfrm>
          <a:off x="10426700" y="166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41970</xdr:rowOff>
    </xdr:from>
    <xdr:ext cx="534377" cy="259045"/>
    <xdr:sp macro="" textlink="">
      <xdr:nvSpPr>
        <xdr:cNvPr id="483" name="土木費該当値テキスト"/>
        <xdr:cNvSpPr txBox="1"/>
      </xdr:nvSpPr>
      <xdr:spPr>
        <a:xfrm>
          <a:off x="10528300" y="1667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51062</xdr:rowOff>
    </xdr:from>
    <xdr:to>
      <xdr:col>50</xdr:col>
      <xdr:colOff>165100</xdr:colOff>
      <xdr:row>97</xdr:row>
      <xdr:rowOff>152662</xdr:rowOff>
    </xdr:to>
    <xdr:sp macro="" textlink="">
      <xdr:nvSpPr>
        <xdr:cNvPr id="484" name="楕円 483"/>
        <xdr:cNvSpPr/>
      </xdr:nvSpPr>
      <xdr:spPr>
        <a:xfrm>
          <a:off x="9588500" y="166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143789</xdr:rowOff>
    </xdr:from>
    <xdr:ext cx="534377" cy="259045"/>
    <xdr:sp macro="" textlink="">
      <xdr:nvSpPr>
        <xdr:cNvPr id="485" name="テキスト ボックス 484"/>
        <xdr:cNvSpPr txBox="1"/>
      </xdr:nvSpPr>
      <xdr:spPr>
        <a:xfrm>
          <a:off x="9372111" y="167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119971</xdr:rowOff>
    </xdr:from>
    <xdr:to>
      <xdr:col>46</xdr:col>
      <xdr:colOff>38100</xdr:colOff>
      <xdr:row>96</xdr:row>
      <xdr:rowOff>50121</xdr:rowOff>
    </xdr:to>
    <xdr:sp macro="" textlink="">
      <xdr:nvSpPr>
        <xdr:cNvPr id="486" name="楕円 485"/>
        <xdr:cNvSpPr/>
      </xdr:nvSpPr>
      <xdr:spPr>
        <a:xfrm>
          <a:off x="8699500" y="164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66648</xdr:rowOff>
    </xdr:from>
    <xdr:ext cx="599010" cy="259045"/>
    <xdr:sp macro="" textlink="">
      <xdr:nvSpPr>
        <xdr:cNvPr id="487" name="テキスト ボックス 486"/>
        <xdr:cNvSpPr txBox="1"/>
      </xdr:nvSpPr>
      <xdr:spPr>
        <a:xfrm>
          <a:off x="8450795" y="1618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20050</xdr:rowOff>
    </xdr:from>
    <xdr:to>
      <xdr:col>41</xdr:col>
      <xdr:colOff>101600</xdr:colOff>
      <xdr:row>97</xdr:row>
      <xdr:rowOff>121650</xdr:rowOff>
    </xdr:to>
    <xdr:sp macro="" textlink="">
      <xdr:nvSpPr>
        <xdr:cNvPr id="488" name="楕円 487"/>
        <xdr:cNvSpPr/>
      </xdr:nvSpPr>
      <xdr:spPr>
        <a:xfrm>
          <a:off x="7810500" y="166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112777</xdr:rowOff>
    </xdr:from>
    <xdr:ext cx="534377" cy="259045"/>
    <xdr:sp macro="" textlink="">
      <xdr:nvSpPr>
        <xdr:cNvPr id="489" name="テキスト ボックス 488"/>
        <xdr:cNvSpPr txBox="1"/>
      </xdr:nvSpPr>
      <xdr:spPr>
        <a:xfrm>
          <a:off x="7594111" y="167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78325</xdr:rowOff>
    </xdr:from>
    <xdr:to>
      <xdr:col>36</xdr:col>
      <xdr:colOff>165100</xdr:colOff>
      <xdr:row>98</xdr:row>
      <xdr:rowOff>8475</xdr:rowOff>
    </xdr:to>
    <xdr:sp macro="" textlink="">
      <xdr:nvSpPr>
        <xdr:cNvPr id="490" name="楕円 489"/>
        <xdr:cNvSpPr/>
      </xdr:nvSpPr>
      <xdr:spPr>
        <a:xfrm>
          <a:off x="6921500" y="167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171052</xdr:rowOff>
    </xdr:from>
    <xdr:ext cx="534377" cy="259045"/>
    <xdr:sp macro="" textlink="">
      <xdr:nvSpPr>
        <xdr:cNvPr id="491" name="テキスト ボックス 490"/>
        <xdr:cNvSpPr txBox="1"/>
      </xdr:nvSpPr>
      <xdr:spPr>
        <a:xfrm>
          <a:off x="6705111" y="168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79535</xdr:rowOff>
    </xdr:from>
    <xdr:to>
      <xdr:col>85</xdr:col>
      <xdr:colOff>127000</xdr:colOff>
      <xdr:row>38</xdr:row>
      <xdr:rowOff>92129</xdr:rowOff>
    </xdr:to>
    <xdr:cxnSp macro="">
      <xdr:nvCxnSpPr>
        <xdr:cNvPr id="522" name="直線コネクタ 521"/>
        <xdr:cNvCxnSpPr/>
      </xdr:nvCxnSpPr>
      <xdr:spPr>
        <a:xfrm flipV="1">
          <a:off x="15481300" y="6594635"/>
          <a:ext cx="838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92129</xdr:rowOff>
    </xdr:from>
    <xdr:to>
      <xdr:col>81</xdr:col>
      <xdr:colOff>50800</xdr:colOff>
      <xdr:row>38</xdr:row>
      <xdr:rowOff>97801</xdr:rowOff>
    </xdr:to>
    <xdr:cxnSp macro="">
      <xdr:nvCxnSpPr>
        <xdr:cNvPr id="525" name="直線コネクタ 524"/>
        <xdr:cNvCxnSpPr/>
      </xdr:nvCxnSpPr>
      <xdr:spPr>
        <a:xfrm flipV="1">
          <a:off x="14592300" y="6607229"/>
          <a:ext cx="8890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88537</xdr:rowOff>
    </xdr:from>
    <xdr:to>
      <xdr:col>76</xdr:col>
      <xdr:colOff>114300</xdr:colOff>
      <xdr:row>38</xdr:row>
      <xdr:rowOff>97801</xdr:rowOff>
    </xdr:to>
    <xdr:cxnSp macro="">
      <xdr:nvCxnSpPr>
        <xdr:cNvPr id="528" name="直線コネクタ 527"/>
        <xdr:cNvCxnSpPr/>
      </xdr:nvCxnSpPr>
      <xdr:spPr>
        <a:xfrm>
          <a:off x="13703300" y="6603637"/>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88537</xdr:rowOff>
    </xdr:from>
    <xdr:to>
      <xdr:col>71</xdr:col>
      <xdr:colOff>177800</xdr:colOff>
      <xdr:row>38</xdr:row>
      <xdr:rowOff>90007</xdr:rowOff>
    </xdr:to>
    <xdr:cxnSp macro="">
      <xdr:nvCxnSpPr>
        <xdr:cNvPr id="531" name="直線コネクタ 530"/>
        <xdr:cNvCxnSpPr/>
      </xdr:nvCxnSpPr>
      <xdr:spPr>
        <a:xfrm flipV="1">
          <a:off x="12814300" y="660363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28735</xdr:rowOff>
    </xdr:from>
    <xdr:to>
      <xdr:col>85</xdr:col>
      <xdr:colOff>177800</xdr:colOff>
      <xdr:row>38</xdr:row>
      <xdr:rowOff>130335</xdr:rowOff>
    </xdr:to>
    <xdr:sp macro="" textlink="">
      <xdr:nvSpPr>
        <xdr:cNvPr id="541" name="楕円 540"/>
        <xdr:cNvSpPr/>
      </xdr:nvSpPr>
      <xdr:spPr>
        <a:xfrm>
          <a:off x="16268700" y="65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115112</xdr:rowOff>
    </xdr:from>
    <xdr:ext cx="534377" cy="259045"/>
    <xdr:sp macro="" textlink="">
      <xdr:nvSpPr>
        <xdr:cNvPr id="542" name="消防費該当値テキスト"/>
        <xdr:cNvSpPr txBox="1"/>
      </xdr:nvSpPr>
      <xdr:spPr>
        <a:xfrm>
          <a:off x="16370300" y="64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41329</xdr:rowOff>
    </xdr:from>
    <xdr:to>
      <xdr:col>81</xdr:col>
      <xdr:colOff>101600</xdr:colOff>
      <xdr:row>38</xdr:row>
      <xdr:rowOff>142929</xdr:rowOff>
    </xdr:to>
    <xdr:sp macro="" textlink="">
      <xdr:nvSpPr>
        <xdr:cNvPr id="543" name="楕円 542"/>
        <xdr:cNvSpPr/>
      </xdr:nvSpPr>
      <xdr:spPr>
        <a:xfrm>
          <a:off x="15430500" y="65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134056</xdr:rowOff>
    </xdr:from>
    <xdr:ext cx="534377" cy="259045"/>
    <xdr:sp macro="" textlink="">
      <xdr:nvSpPr>
        <xdr:cNvPr id="544" name="テキスト ボックス 543"/>
        <xdr:cNvSpPr txBox="1"/>
      </xdr:nvSpPr>
      <xdr:spPr>
        <a:xfrm>
          <a:off x="15214111" y="66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47001</xdr:rowOff>
    </xdr:from>
    <xdr:to>
      <xdr:col>76</xdr:col>
      <xdr:colOff>165100</xdr:colOff>
      <xdr:row>38</xdr:row>
      <xdr:rowOff>148601</xdr:rowOff>
    </xdr:to>
    <xdr:sp macro="" textlink="">
      <xdr:nvSpPr>
        <xdr:cNvPr id="545" name="楕円 544"/>
        <xdr:cNvSpPr/>
      </xdr:nvSpPr>
      <xdr:spPr>
        <a:xfrm>
          <a:off x="14541500" y="65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139728</xdr:rowOff>
    </xdr:from>
    <xdr:ext cx="534377" cy="259045"/>
    <xdr:sp macro="" textlink="">
      <xdr:nvSpPr>
        <xdr:cNvPr id="546" name="テキスト ボックス 545"/>
        <xdr:cNvSpPr txBox="1"/>
      </xdr:nvSpPr>
      <xdr:spPr>
        <a:xfrm>
          <a:off x="14325111" y="665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37737</xdr:rowOff>
    </xdr:from>
    <xdr:to>
      <xdr:col>72</xdr:col>
      <xdr:colOff>38100</xdr:colOff>
      <xdr:row>38</xdr:row>
      <xdr:rowOff>139337</xdr:rowOff>
    </xdr:to>
    <xdr:sp macro="" textlink="">
      <xdr:nvSpPr>
        <xdr:cNvPr id="547" name="楕円 546"/>
        <xdr:cNvSpPr/>
      </xdr:nvSpPr>
      <xdr:spPr>
        <a:xfrm>
          <a:off x="13652500" y="65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130464</xdr:rowOff>
    </xdr:from>
    <xdr:ext cx="534377" cy="259045"/>
    <xdr:sp macro="" textlink="">
      <xdr:nvSpPr>
        <xdr:cNvPr id="548" name="テキスト ボックス 547"/>
        <xdr:cNvSpPr txBox="1"/>
      </xdr:nvSpPr>
      <xdr:spPr>
        <a:xfrm>
          <a:off x="13436111" y="66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39207</xdr:rowOff>
    </xdr:from>
    <xdr:to>
      <xdr:col>67</xdr:col>
      <xdr:colOff>101600</xdr:colOff>
      <xdr:row>38</xdr:row>
      <xdr:rowOff>140807</xdr:rowOff>
    </xdr:to>
    <xdr:sp macro="" textlink="">
      <xdr:nvSpPr>
        <xdr:cNvPr id="549" name="楕円 548"/>
        <xdr:cNvSpPr/>
      </xdr:nvSpPr>
      <xdr:spPr>
        <a:xfrm>
          <a:off x="12763500" y="655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131934</xdr:rowOff>
    </xdr:from>
    <xdr:ext cx="534377" cy="259045"/>
    <xdr:sp macro="" textlink="">
      <xdr:nvSpPr>
        <xdr:cNvPr id="550" name="テキスト ボックス 549"/>
        <xdr:cNvSpPr txBox="1"/>
      </xdr:nvSpPr>
      <xdr:spPr>
        <a:xfrm>
          <a:off x="12547111" y="66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11409</xdr:rowOff>
    </xdr:from>
    <xdr:to>
      <xdr:col>85</xdr:col>
      <xdr:colOff>127000</xdr:colOff>
      <xdr:row>58</xdr:row>
      <xdr:rowOff>6495</xdr:rowOff>
    </xdr:to>
    <xdr:cxnSp macro="">
      <xdr:nvCxnSpPr>
        <xdr:cNvPr id="579" name="直線コネクタ 578"/>
        <xdr:cNvCxnSpPr/>
      </xdr:nvCxnSpPr>
      <xdr:spPr>
        <a:xfrm flipV="1">
          <a:off x="15481300" y="9784059"/>
          <a:ext cx="838200" cy="1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6495</xdr:rowOff>
    </xdr:from>
    <xdr:to>
      <xdr:col>81</xdr:col>
      <xdr:colOff>50800</xdr:colOff>
      <xdr:row>58</xdr:row>
      <xdr:rowOff>54356</xdr:rowOff>
    </xdr:to>
    <xdr:cxnSp macro="">
      <xdr:nvCxnSpPr>
        <xdr:cNvPr id="582" name="直線コネクタ 581"/>
        <xdr:cNvCxnSpPr/>
      </xdr:nvCxnSpPr>
      <xdr:spPr>
        <a:xfrm flipV="1">
          <a:off x="14592300" y="9950595"/>
          <a:ext cx="8890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54356</xdr:rowOff>
    </xdr:from>
    <xdr:to>
      <xdr:col>76</xdr:col>
      <xdr:colOff>114300</xdr:colOff>
      <xdr:row>58</xdr:row>
      <xdr:rowOff>58958</xdr:rowOff>
    </xdr:to>
    <xdr:cxnSp macro="">
      <xdr:nvCxnSpPr>
        <xdr:cNvPr id="585" name="直線コネクタ 584"/>
        <xdr:cNvCxnSpPr/>
      </xdr:nvCxnSpPr>
      <xdr:spPr>
        <a:xfrm flipV="1">
          <a:off x="13703300" y="9998456"/>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55728</xdr:rowOff>
    </xdr:from>
    <xdr:to>
      <xdr:col>71</xdr:col>
      <xdr:colOff>177800</xdr:colOff>
      <xdr:row>58</xdr:row>
      <xdr:rowOff>58958</xdr:rowOff>
    </xdr:to>
    <xdr:cxnSp macro="">
      <xdr:nvCxnSpPr>
        <xdr:cNvPr id="588" name="直線コネクタ 587"/>
        <xdr:cNvCxnSpPr/>
      </xdr:nvCxnSpPr>
      <xdr:spPr>
        <a:xfrm>
          <a:off x="12814300" y="9999828"/>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132059</xdr:rowOff>
    </xdr:from>
    <xdr:to>
      <xdr:col>85</xdr:col>
      <xdr:colOff>177800</xdr:colOff>
      <xdr:row>57</xdr:row>
      <xdr:rowOff>62209</xdr:rowOff>
    </xdr:to>
    <xdr:sp macro="" textlink="">
      <xdr:nvSpPr>
        <xdr:cNvPr id="598" name="楕円 597"/>
        <xdr:cNvSpPr/>
      </xdr:nvSpPr>
      <xdr:spPr>
        <a:xfrm>
          <a:off x="16268700" y="97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154936</xdr:rowOff>
    </xdr:from>
    <xdr:ext cx="534377" cy="259045"/>
    <xdr:sp macro="" textlink="">
      <xdr:nvSpPr>
        <xdr:cNvPr id="599" name="教育費該当値テキスト"/>
        <xdr:cNvSpPr txBox="1"/>
      </xdr:nvSpPr>
      <xdr:spPr>
        <a:xfrm>
          <a:off x="16370300" y="95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127145</xdr:rowOff>
    </xdr:from>
    <xdr:to>
      <xdr:col>81</xdr:col>
      <xdr:colOff>101600</xdr:colOff>
      <xdr:row>58</xdr:row>
      <xdr:rowOff>57295</xdr:rowOff>
    </xdr:to>
    <xdr:sp macro="" textlink="">
      <xdr:nvSpPr>
        <xdr:cNvPr id="600" name="楕円 599"/>
        <xdr:cNvSpPr/>
      </xdr:nvSpPr>
      <xdr:spPr>
        <a:xfrm>
          <a:off x="15430500" y="98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48422</xdr:rowOff>
    </xdr:from>
    <xdr:ext cx="534377" cy="259045"/>
    <xdr:sp macro="" textlink="">
      <xdr:nvSpPr>
        <xdr:cNvPr id="601" name="テキスト ボックス 600"/>
        <xdr:cNvSpPr txBox="1"/>
      </xdr:nvSpPr>
      <xdr:spPr>
        <a:xfrm>
          <a:off x="15214111" y="99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3556</xdr:rowOff>
    </xdr:from>
    <xdr:to>
      <xdr:col>76</xdr:col>
      <xdr:colOff>165100</xdr:colOff>
      <xdr:row>58</xdr:row>
      <xdr:rowOff>105156</xdr:rowOff>
    </xdr:to>
    <xdr:sp macro="" textlink="">
      <xdr:nvSpPr>
        <xdr:cNvPr id="602" name="楕円 601"/>
        <xdr:cNvSpPr/>
      </xdr:nvSpPr>
      <xdr:spPr>
        <a:xfrm>
          <a:off x="14541500" y="99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96283</xdr:rowOff>
    </xdr:from>
    <xdr:ext cx="534377" cy="259045"/>
    <xdr:sp macro="" textlink="">
      <xdr:nvSpPr>
        <xdr:cNvPr id="603" name="テキスト ボックス 602"/>
        <xdr:cNvSpPr txBox="1"/>
      </xdr:nvSpPr>
      <xdr:spPr>
        <a:xfrm>
          <a:off x="14325111" y="100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8158</xdr:rowOff>
    </xdr:from>
    <xdr:to>
      <xdr:col>72</xdr:col>
      <xdr:colOff>38100</xdr:colOff>
      <xdr:row>58</xdr:row>
      <xdr:rowOff>109758</xdr:rowOff>
    </xdr:to>
    <xdr:sp macro="" textlink="">
      <xdr:nvSpPr>
        <xdr:cNvPr id="604" name="楕円 603"/>
        <xdr:cNvSpPr/>
      </xdr:nvSpPr>
      <xdr:spPr>
        <a:xfrm>
          <a:off x="13652500" y="99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100885</xdr:rowOff>
    </xdr:from>
    <xdr:ext cx="534377" cy="259045"/>
    <xdr:sp macro="" textlink="">
      <xdr:nvSpPr>
        <xdr:cNvPr id="605" name="テキスト ボックス 604"/>
        <xdr:cNvSpPr txBox="1"/>
      </xdr:nvSpPr>
      <xdr:spPr>
        <a:xfrm>
          <a:off x="13436111" y="100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4928</xdr:rowOff>
    </xdr:from>
    <xdr:to>
      <xdr:col>67</xdr:col>
      <xdr:colOff>101600</xdr:colOff>
      <xdr:row>58</xdr:row>
      <xdr:rowOff>106528</xdr:rowOff>
    </xdr:to>
    <xdr:sp macro="" textlink="">
      <xdr:nvSpPr>
        <xdr:cNvPr id="606" name="楕円 605"/>
        <xdr:cNvSpPr/>
      </xdr:nvSpPr>
      <xdr:spPr>
        <a:xfrm>
          <a:off x="127635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97655</xdr:rowOff>
    </xdr:from>
    <xdr:ext cx="534377" cy="259045"/>
    <xdr:sp macro="" textlink="">
      <xdr:nvSpPr>
        <xdr:cNvPr id="607" name="テキスト ボックス 606"/>
        <xdr:cNvSpPr txBox="1"/>
      </xdr:nvSpPr>
      <xdr:spPr>
        <a:xfrm>
          <a:off x="12547111" y="100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165455</xdr:rowOff>
    </xdr:from>
    <xdr:to>
      <xdr:col>85</xdr:col>
      <xdr:colOff>127000</xdr:colOff>
      <xdr:row>79</xdr:row>
      <xdr:rowOff>20853</xdr:rowOff>
    </xdr:to>
    <xdr:cxnSp macro="">
      <xdr:nvCxnSpPr>
        <xdr:cNvPr id="636" name="直線コネクタ 635"/>
        <xdr:cNvCxnSpPr/>
      </xdr:nvCxnSpPr>
      <xdr:spPr>
        <a:xfrm>
          <a:off x="15481300" y="13538555"/>
          <a:ext cx="838200" cy="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165455</xdr:rowOff>
    </xdr:from>
    <xdr:to>
      <xdr:col>81</xdr:col>
      <xdr:colOff>50800</xdr:colOff>
      <xdr:row>79</xdr:row>
      <xdr:rowOff>37401</xdr:rowOff>
    </xdr:to>
    <xdr:cxnSp macro="">
      <xdr:nvCxnSpPr>
        <xdr:cNvPr id="639" name="直線コネクタ 638"/>
        <xdr:cNvCxnSpPr/>
      </xdr:nvCxnSpPr>
      <xdr:spPr>
        <a:xfrm flipV="1">
          <a:off x="14592300" y="13538555"/>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36004</xdr:rowOff>
    </xdr:from>
    <xdr:to>
      <xdr:col>76</xdr:col>
      <xdr:colOff>114300</xdr:colOff>
      <xdr:row>79</xdr:row>
      <xdr:rowOff>37401</xdr:rowOff>
    </xdr:to>
    <xdr:cxnSp macro="">
      <xdr:nvCxnSpPr>
        <xdr:cNvPr id="642" name="直線コネクタ 641"/>
        <xdr:cNvCxnSpPr/>
      </xdr:nvCxnSpPr>
      <xdr:spPr>
        <a:xfrm>
          <a:off x="13703300" y="1358055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12942</xdr:rowOff>
    </xdr:from>
    <xdr:to>
      <xdr:col>71</xdr:col>
      <xdr:colOff>177800</xdr:colOff>
      <xdr:row>79</xdr:row>
      <xdr:rowOff>36004</xdr:rowOff>
    </xdr:to>
    <xdr:cxnSp macro="">
      <xdr:nvCxnSpPr>
        <xdr:cNvPr id="645" name="直線コネクタ 644"/>
        <xdr:cNvCxnSpPr/>
      </xdr:nvCxnSpPr>
      <xdr:spPr>
        <a:xfrm>
          <a:off x="12814300" y="13557492"/>
          <a:ext cx="889000" cy="2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141503</xdr:rowOff>
    </xdr:from>
    <xdr:to>
      <xdr:col>85</xdr:col>
      <xdr:colOff>177800</xdr:colOff>
      <xdr:row>79</xdr:row>
      <xdr:rowOff>71653</xdr:rowOff>
    </xdr:to>
    <xdr:sp macro="" textlink="">
      <xdr:nvSpPr>
        <xdr:cNvPr id="655" name="楕円 654"/>
        <xdr:cNvSpPr/>
      </xdr:nvSpPr>
      <xdr:spPr>
        <a:xfrm>
          <a:off x="16268700" y="135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60519</xdr:rowOff>
    </xdr:from>
    <xdr:ext cx="469744" cy="259045"/>
    <xdr:sp macro="" textlink="">
      <xdr:nvSpPr>
        <xdr:cNvPr id="656" name="災害復旧費該当値テキスト"/>
        <xdr:cNvSpPr txBox="1"/>
      </xdr:nvSpPr>
      <xdr:spPr>
        <a:xfrm>
          <a:off x="16370300" y="134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114655</xdr:rowOff>
    </xdr:from>
    <xdr:to>
      <xdr:col>81</xdr:col>
      <xdr:colOff>101600</xdr:colOff>
      <xdr:row>79</xdr:row>
      <xdr:rowOff>44805</xdr:rowOff>
    </xdr:to>
    <xdr:sp macro="" textlink="">
      <xdr:nvSpPr>
        <xdr:cNvPr id="657" name="楕円 656"/>
        <xdr:cNvSpPr/>
      </xdr:nvSpPr>
      <xdr:spPr>
        <a:xfrm>
          <a:off x="15430500" y="134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35932</xdr:rowOff>
    </xdr:from>
    <xdr:ext cx="469744" cy="259045"/>
    <xdr:sp macro="" textlink="">
      <xdr:nvSpPr>
        <xdr:cNvPr id="658" name="テキスト ボックス 657"/>
        <xdr:cNvSpPr txBox="1"/>
      </xdr:nvSpPr>
      <xdr:spPr>
        <a:xfrm>
          <a:off x="15246428" y="1358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158051</xdr:rowOff>
    </xdr:from>
    <xdr:to>
      <xdr:col>76</xdr:col>
      <xdr:colOff>165100</xdr:colOff>
      <xdr:row>79</xdr:row>
      <xdr:rowOff>88201</xdr:rowOff>
    </xdr:to>
    <xdr:sp macro="" textlink="">
      <xdr:nvSpPr>
        <xdr:cNvPr id="659" name="楕円 658"/>
        <xdr:cNvSpPr/>
      </xdr:nvSpPr>
      <xdr:spPr>
        <a:xfrm>
          <a:off x="14541500" y="135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79328</xdr:rowOff>
    </xdr:from>
    <xdr:ext cx="378565" cy="259045"/>
    <xdr:sp macro="" textlink="">
      <xdr:nvSpPr>
        <xdr:cNvPr id="660" name="テキスト ボックス 659"/>
        <xdr:cNvSpPr txBox="1"/>
      </xdr:nvSpPr>
      <xdr:spPr>
        <a:xfrm>
          <a:off x="14403017" y="1362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156654</xdr:rowOff>
    </xdr:from>
    <xdr:to>
      <xdr:col>72</xdr:col>
      <xdr:colOff>38100</xdr:colOff>
      <xdr:row>79</xdr:row>
      <xdr:rowOff>86804</xdr:rowOff>
    </xdr:to>
    <xdr:sp macro="" textlink="">
      <xdr:nvSpPr>
        <xdr:cNvPr id="661" name="楕円 660"/>
        <xdr:cNvSpPr/>
      </xdr:nvSpPr>
      <xdr:spPr>
        <a:xfrm>
          <a:off x="13652500" y="135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77931</xdr:rowOff>
    </xdr:from>
    <xdr:ext cx="378565" cy="259045"/>
    <xdr:sp macro="" textlink="">
      <xdr:nvSpPr>
        <xdr:cNvPr id="662" name="テキスト ボックス 661"/>
        <xdr:cNvSpPr txBox="1"/>
      </xdr:nvSpPr>
      <xdr:spPr>
        <a:xfrm>
          <a:off x="13514017" y="1362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133592</xdr:rowOff>
    </xdr:from>
    <xdr:to>
      <xdr:col>67</xdr:col>
      <xdr:colOff>101600</xdr:colOff>
      <xdr:row>79</xdr:row>
      <xdr:rowOff>63742</xdr:rowOff>
    </xdr:to>
    <xdr:sp macro="" textlink="">
      <xdr:nvSpPr>
        <xdr:cNvPr id="663" name="楕円 662"/>
        <xdr:cNvSpPr/>
      </xdr:nvSpPr>
      <xdr:spPr>
        <a:xfrm>
          <a:off x="12763500" y="135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80269</xdr:rowOff>
    </xdr:from>
    <xdr:ext cx="469744" cy="259045"/>
    <xdr:sp macro="" textlink="">
      <xdr:nvSpPr>
        <xdr:cNvPr id="664" name="テキスト ボックス 663"/>
        <xdr:cNvSpPr txBox="1"/>
      </xdr:nvSpPr>
      <xdr:spPr>
        <a:xfrm>
          <a:off x="12579428" y="132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4742</xdr:rowOff>
    </xdr:from>
    <xdr:to>
      <xdr:col>85</xdr:col>
      <xdr:colOff>127000</xdr:colOff>
      <xdr:row>97</xdr:row>
      <xdr:rowOff>7524</xdr:rowOff>
    </xdr:to>
    <xdr:cxnSp macro="">
      <xdr:nvCxnSpPr>
        <xdr:cNvPr id="693" name="直線コネクタ 692"/>
        <xdr:cNvCxnSpPr/>
      </xdr:nvCxnSpPr>
      <xdr:spPr>
        <a:xfrm>
          <a:off x="15481300" y="16635392"/>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4742</xdr:rowOff>
    </xdr:from>
    <xdr:to>
      <xdr:col>81</xdr:col>
      <xdr:colOff>50800</xdr:colOff>
      <xdr:row>97</xdr:row>
      <xdr:rowOff>142215</xdr:rowOff>
    </xdr:to>
    <xdr:cxnSp macro="">
      <xdr:nvCxnSpPr>
        <xdr:cNvPr id="696" name="直線コネクタ 695"/>
        <xdr:cNvCxnSpPr/>
      </xdr:nvCxnSpPr>
      <xdr:spPr>
        <a:xfrm flipV="1">
          <a:off x="14592300" y="16635392"/>
          <a:ext cx="889000" cy="13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142215</xdr:rowOff>
    </xdr:from>
    <xdr:to>
      <xdr:col>76</xdr:col>
      <xdr:colOff>114300</xdr:colOff>
      <xdr:row>97</xdr:row>
      <xdr:rowOff>148386</xdr:rowOff>
    </xdr:to>
    <xdr:cxnSp macro="">
      <xdr:nvCxnSpPr>
        <xdr:cNvPr id="699" name="直線コネクタ 698"/>
        <xdr:cNvCxnSpPr/>
      </xdr:nvCxnSpPr>
      <xdr:spPr>
        <a:xfrm flipV="1">
          <a:off x="13703300" y="16772865"/>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148386</xdr:rowOff>
    </xdr:from>
    <xdr:to>
      <xdr:col>71</xdr:col>
      <xdr:colOff>177800</xdr:colOff>
      <xdr:row>97</xdr:row>
      <xdr:rowOff>160982</xdr:rowOff>
    </xdr:to>
    <xdr:cxnSp macro="">
      <xdr:nvCxnSpPr>
        <xdr:cNvPr id="702" name="直線コネクタ 701"/>
        <xdr:cNvCxnSpPr/>
      </xdr:nvCxnSpPr>
      <xdr:spPr>
        <a:xfrm flipV="1">
          <a:off x="12814300" y="16779036"/>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128174</xdr:rowOff>
    </xdr:from>
    <xdr:to>
      <xdr:col>85</xdr:col>
      <xdr:colOff>177800</xdr:colOff>
      <xdr:row>97</xdr:row>
      <xdr:rowOff>58324</xdr:rowOff>
    </xdr:to>
    <xdr:sp macro="" textlink="">
      <xdr:nvSpPr>
        <xdr:cNvPr id="712" name="楕円 711"/>
        <xdr:cNvSpPr/>
      </xdr:nvSpPr>
      <xdr:spPr>
        <a:xfrm>
          <a:off x="16268700" y="165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106601</xdr:rowOff>
    </xdr:from>
    <xdr:ext cx="534377" cy="259045"/>
    <xdr:sp macro="" textlink="">
      <xdr:nvSpPr>
        <xdr:cNvPr id="713" name="公債費該当値テキスト"/>
        <xdr:cNvSpPr txBox="1"/>
      </xdr:nvSpPr>
      <xdr:spPr>
        <a:xfrm>
          <a:off x="16370300" y="1656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125392</xdr:rowOff>
    </xdr:from>
    <xdr:to>
      <xdr:col>81</xdr:col>
      <xdr:colOff>101600</xdr:colOff>
      <xdr:row>97</xdr:row>
      <xdr:rowOff>55542</xdr:rowOff>
    </xdr:to>
    <xdr:sp macro="" textlink="">
      <xdr:nvSpPr>
        <xdr:cNvPr id="714" name="楕円 713"/>
        <xdr:cNvSpPr/>
      </xdr:nvSpPr>
      <xdr:spPr>
        <a:xfrm>
          <a:off x="15430500" y="165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46669</xdr:rowOff>
    </xdr:from>
    <xdr:ext cx="534377" cy="259045"/>
    <xdr:sp macro="" textlink="">
      <xdr:nvSpPr>
        <xdr:cNvPr id="715" name="テキスト ボックス 714"/>
        <xdr:cNvSpPr txBox="1"/>
      </xdr:nvSpPr>
      <xdr:spPr>
        <a:xfrm>
          <a:off x="15214111" y="166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91415</xdr:rowOff>
    </xdr:from>
    <xdr:to>
      <xdr:col>76</xdr:col>
      <xdr:colOff>165100</xdr:colOff>
      <xdr:row>98</xdr:row>
      <xdr:rowOff>21565</xdr:rowOff>
    </xdr:to>
    <xdr:sp macro="" textlink="">
      <xdr:nvSpPr>
        <xdr:cNvPr id="716" name="楕円 715"/>
        <xdr:cNvSpPr/>
      </xdr:nvSpPr>
      <xdr:spPr>
        <a:xfrm>
          <a:off x="14541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12692</xdr:rowOff>
    </xdr:from>
    <xdr:ext cx="534377" cy="259045"/>
    <xdr:sp macro="" textlink="">
      <xdr:nvSpPr>
        <xdr:cNvPr id="717" name="テキスト ボックス 716"/>
        <xdr:cNvSpPr txBox="1"/>
      </xdr:nvSpPr>
      <xdr:spPr>
        <a:xfrm>
          <a:off x="14325111" y="168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97586</xdr:rowOff>
    </xdr:from>
    <xdr:to>
      <xdr:col>72</xdr:col>
      <xdr:colOff>38100</xdr:colOff>
      <xdr:row>98</xdr:row>
      <xdr:rowOff>27736</xdr:rowOff>
    </xdr:to>
    <xdr:sp macro="" textlink="">
      <xdr:nvSpPr>
        <xdr:cNvPr id="718" name="楕円 717"/>
        <xdr:cNvSpPr/>
      </xdr:nvSpPr>
      <xdr:spPr>
        <a:xfrm>
          <a:off x="13652500" y="167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18863</xdr:rowOff>
    </xdr:from>
    <xdr:ext cx="534377" cy="259045"/>
    <xdr:sp macro="" textlink="">
      <xdr:nvSpPr>
        <xdr:cNvPr id="719" name="テキスト ボックス 718"/>
        <xdr:cNvSpPr txBox="1"/>
      </xdr:nvSpPr>
      <xdr:spPr>
        <a:xfrm>
          <a:off x="13436111" y="1682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110182</xdr:rowOff>
    </xdr:from>
    <xdr:to>
      <xdr:col>67</xdr:col>
      <xdr:colOff>101600</xdr:colOff>
      <xdr:row>98</xdr:row>
      <xdr:rowOff>40332</xdr:rowOff>
    </xdr:to>
    <xdr:sp macro="" textlink="">
      <xdr:nvSpPr>
        <xdr:cNvPr id="720" name="楕円 719"/>
        <xdr:cNvSpPr/>
      </xdr:nvSpPr>
      <xdr:spPr>
        <a:xfrm>
          <a:off x="12763500" y="167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31459</xdr:rowOff>
    </xdr:from>
    <xdr:ext cx="534377" cy="259045"/>
    <xdr:sp macro="" textlink="">
      <xdr:nvSpPr>
        <xdr:cNvPr id="721" name="テキスト ボックス 720"/>
        <xdr:cNvSpPr txBox="1"/>
      </xdr:nvSpPr>
      <xdr:spPr>
        <a:xfrm>
          <a:off x="12547111" y="168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議会費は議場配信システム更新を行ったことから類似団体と比較して２，２０２円高くなった。民生費は一貫して類似団体と比較しても大きく開きがあり類似団体と比較しても３５，００８円高い状況で、地域的な特性もあるが高い扶助費が影響しているものと思われる。また、教育費は学校再編事業の影響から類似団体と比較して２５，８２８円高くなっているが、一時的なものである。ただし、再編後には一貫校が１校となるため、経常費がどのようになるか注意する必要がある。全体として類似団体と比較しても平均値よりも低くなっているが、商工費が類似団体と比較して、１４，８２９円低くなっている。現在、魅力あるまちづくりを進めていることから、この状況は改善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近年、実質収支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は１０％前後を推移し、財政調整基金残高についても３０％を超えるなど健全な財政状況を維持している。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財政調整基金は、災害復旧事業の一般財源相当分当に充当するための取崩をしており、０．５</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１ポイント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昨年に続き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黒字となっているが、学校再編事業等で更に厳しい財政状況となることが予想されるので、今後とも歳出の削減、財源の確保に努める。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平成２８年度からは国民健康保険事業特別会計が黒字に転じ、全ての会計において黒字となっている。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は平成２０年度から財政健全化対策会議を設置し、段階的に国民健康保険税の見直しを行っており、その結果黒字決算となったが、医療費自体は増加の傾向にあり、今後も慎重に経過を観察する必要が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effectLst/>
              <a:latin typeface="ＭＳ Ｐゴシック" panose="020B0600070205080204" pitchFamily="50" charset="-128"/>
              <a:ea typeface="ＭＳ Ｐゴシック" panose="020B0600070205080204" pitchFamily="50" charset="-128"/>
            </a:rPr>
            <a:t>水道事業会計では老朽管更新などで現金が減少傾向にあり、経営戦略を令和２年度で策定予定である。</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一般会計においても公債費が増加していくことが確定的であるため、今後とも健全な財政運営を心がけていく。</a:t>
          </a:r>
          <a:endParaRPr lang="en-US"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1" zoomScale="85" zoomScaleNormal="85" workbookViewId="0">
      <selection activeCell="CR10" sqref="CR1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6227695</v>
      </c>
      <c r="BO4" s="462"/>
      <c r="BP4" s="462"/>
      <c r="BQ4" s="462"/>
      <c r="BR4" s="462"/>
      <c r="BS4" s="462"/>
      <c r="BT4" s="462"/>
      <c r="BU4" s="463"/>
      <c r="BV4" s="461">
        <v>5673206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11.5</v>
      </c>
      <c r="CU4" s="646"/>
      <c r="CV4" s="646"/>
      <c r="CW4" s="646"/>
      <c r="CX4" s="646"/>
      <c r="CY4" s="646"/>
      <c r="CZ4" s="646"/>
      <c r="DA4" s="647"/>
      <c r="DB4" s="645">
        <v>10.4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5842319</v>
      </c>
      <c r="BO5" s="467"/>
      <c r="BP5" s="467"/>
      <c r="BQ5" s="467"/>
      <c r="BR5" s="467"/>
      <c r="BS5" s="467"/>
      <c r="BT5" s="467"/>
      <c r="BU5" s="468"/>
      <c r="BV5" s="466">
        <v>5342694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v>
      </c>
      <c r="CU5" s="437"/>
      <c r="CV5" s="437"/>
      <c r="CW5" s="437"/>
      <c r="CX5" s="437"/>
      <c r="CY5" s="437"/>
      <c r="CZ5" s="437"/>
      <c r="DA5" s="438"/>
      <c r="DB5" s="436">
        <v>92.8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385376</v>
      </c>
      <c r="BO6" s="467"/>
      <c r="BP6" s="467"/>
      <c r="BQ6" s="467"/>
      <c r="BR6" s="467"/>
      <c r="BS6" s="467"/>
      <c r="BT6" s="467"/>
      <c r="BU6" s="468"/>
      <c r="BV6" s="466">
        <v>330512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93.3</v>
      </c>
      <c r="CU6" s="620"/>
      <c r="CV6" s="620"/>
      <c r="CW6" s="620"/>
      <c r="CX6" s="620"/>
      <c r="CY6" s="620"/>
      <c r="CZ6" s="620"/>
      <c r="DA6" s="621"/>
      <c r="DB6" s="619">
        <v>97.4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29306</v>
      </c>
      <c r="BO7" s="467"/>
      <c r="BP7" s="467"/>
      <c r="BQ7" s="467"/>
      <c r="BR7" s="467"/>
      <c r="BS7" s="467"/>
      <c r="BT7" s="467"/>
      <c r="BU7" s="468"/>
      <c r="BV7" s="466">
        <v>8144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3099158</v>
      </c>
      <c r="CU7" s="467"/>
      <c r="CV7" s="467"/>
      <c r="CW7" s="467"/>
      <c r="CX7" s="467"/>
      <c r="CY7" s="467"/>
      <c r="CZ7" s="467"/>
      <c r="DA7" s="468"/>
      <c r="DB7" s="466">
        <v>3100489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356070</v>
      </c>
      <c r="BO8" s="467"/>
      <c r="BP8" s="467"/>
      <c r="BQ8" s="467"/>
      <c r="BR8" s="467"/>
      <c r="BS8" s="467"/>
      <c r="BT8" s="467"/>
      <c r="BU8" s="468"/>
      <c r="BV8" s="466">
        <v>322368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0.33</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10861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106</v>
      </c>
      <c r="AV9" s="524"/>
      <c r="AW9" s="524"/>
      <c r="AX9" s="524"/>
      <c r="AY9" s="446" t="s">
        <v>116</v>
      </c>
      <c r="AZ9" s="447"/>
      <c r="BA9" s="447"/>
      <c r="BB9" s="447"/>
      <c r="BC9" s="447"/>
      <c r="BD9" s="447"/>
      <c r="BE9" s="447"/>
      <c r="BF9" s="447"/>
      <c r="BG9" s="447"/>
      <c r="BH9" s="447"/>
      <c r="BI9" s="447"/>
      <c r="BJ9" s="447"/>
      <c r="BK9" s="447"/>
      <c r="BL9" s="447"/>
      <c r="BM9" s="448"/>
      <c r="BN9" s="466">
        <v>33702</v>
      </c>
      <c r="BO9" s="467"/>
      <c r="BP9" s="467"/>
      <c r="BQ9" s="467"/>
      <c r="BR9" s="467"/>
      <c r="BS9" s="467"/>
      <c r="BT9" s="467"/>
      <c r="BU9" s="468"/>
      <c r="BV9" s="466">
        <v>14689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13.1</v>
      </c>
      <c r="CU9" s="437"/>
      <c r="CV9" s="437"/>
      <c r="CW9" s="437"/>
      <c r="CX9" s="437"/>
      <c r="CY9" s="437"/>
      <c r="CZ9" s="437"/>
      <c r="DA9" s="438"/>
      <c r="DB9" s="436">
        <v>13.3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11685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782</v>
      </c>
      <c r="BO10" s="467"/>
      <c r="BP10" s="467"/>
      <c r="BQ10" s="467"/>
      <c r="BR10" s="467"/>
      <c r="BS10" s="467"/>
      <c r="BT10" s="467"/>
      <c r="BU10" s="468"/>
      <c r="BV10" s="466">
        <v>934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177100</v>
      </c>
      <c r="BO11" s="467"/>
      <c r="BP11" s="467"/>
      <c r="BQ11" s="467"/>
      <c r="BR11" s="467"/>
      <c r="BS11" s="467"/>
      <c r="BT11" s="467"/>
      <c r="BU11" s="468"/>
      <c r="BV11" s="466">
        <v>187524</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10855</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102</v>
      </c>
      <c r="AV12" s="524"/>
      <c r="AW12" s="524"/>
      <c r="AX12" s="524"/>
      <c r="AY12" s="446" t="s">
        <v>136</v>
      </c>
      <c r="AZ12" s="447"/>
      <c r="BA12" s="447"/>
      <c r="BB12" s="447"/>
      <c r="BC12" s="447"/>
      <c r="BD12" s="447"/>
      <c r="BE12" s="447"/>
      <c r="BF12" s="447"/>
      <c r="BG12" s="447"/>
      <c r="BH12" s="447"/>
      <c r="BI12" s="447"/>
      <c r="BJ12" s="447"/>
      <c r="BK12" s="447"/>
      <c r="BL12" s="447"/>
      <c r="BM12" s="448"/>
      <c r="BN12" s="466">
        <v>17335</v>
      </c>
      <c r="BO12" s="467"/>
      <c r="BP12" s="467"/>
      <c r="BQ12" s="467"/>
      <c r="BR12" s="467"/>
      <c r="BS12" s="467"/>
      <c r="BT12" s="467"/>
      <c r="BU12" s="468"/>
      <c r="BV12" s="466">
        <v>25243</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10813</v>
      </c>
      <c r="S13" s="570"/>
      <c r="T13" s="570"/>
      <c r="U13" s="570"/>
      <c r="V13" s="571"/>
      <c r="W13" s="557" t="s">
        <v>140</v>
      </c>
      <c r="X13" s="479"/>
      <c r="Y13" s="479"/>
      <c r="Z13" s="479"/>
      <c r="AA13" s="479"/>
      <c r="AB13" s="480"/>
      <c r="AC13" s="442">
        <v>86</v>
      </c>
      <c r="AD13" s="443"/>
      <c r="AE13" s="443"/>
      <c r="AF13" s="443"/>
      <c r="AG13" s="444"/>
      <c r="AH13" s="442">
        <v>135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194249</v>
      </c>
      <c r="BO13" s="467"/>
      <c r="BP13" s="467"/>
      <c r="BQ13" s="467"/>
      <c r="BR13" s="467"/>
      <c r="BS13" s="467"/>
      <c r="BT13" s="467"/>
      <c r="BU13" s="468"/>
      <c r="BV13" s="466">
        <v>177904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3.6</v>
      </c>
      <c r="CU13" s="437"/>
      <c r="CV13" s="437"/>
      <c r="CW13" s="437"/>
      <c r="CX13" s="437"/>
      <c r="CY13" s="437"/>
      <c r="CZ13" s="437"/>
      <c r="DA13" s="438"/>
      <c r="DB13" s="436">
        <v>3.8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11048</v>
      </c>
      <c r="S14" s="570"/>
      <c r="T14" s="570"/>
      <c r="U14" s="570"/>
      <c r="V14" s="571"/>
      <c r="W14" s="572"/>
      <c r="X14" s="482"/>
      <c r="Y14" s="482"/>
      <c r="Z14" s="482"/>
      <c r="AA14" s="482"/>
      <c r="AB14" s="483"/>
      <c r="AC14" s="562">
        <v>2.1</v>
      </c>
      <c r="AD14" s="563"/>
      <c r="AE14" s="563"/>
      <c r="AF14" s="563"/>
      <c r="AG14" s="564"/>
      <c r="AH14" s="562">
        <v>3.1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11004</v>
      </c>
      <c r="S15" s="570"/>
      <c r="T15" s="570"/>
      <c r="U15" s="570"/>
      <c r="V15" s="571"/>
      <c r="W15" s="557" t="s">
        <v>147</v>
      </c>
      <c r="X15" s="479"/>
      <c r="Y15" s="479"/>
      <c r="Z15" s="479"/>
      <c r="AA15" s="479"/>
      <c r="AB15" s="480"/>
      <c r="AC15" s="442">
        <v>1074</v>
      </c>
      <c r="AD15" s="443"/>
      <c r="AE15" s="443"/>
      <c r="AF15" s="443"/>
      <c r="AG15" s="444"/>
      <c r="AH15" s="442">
        <v>1133</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914728</v>
      </c>
      <c r="BO15" s="462"/>
      <c r="BP15" s="462"/>
      <c r="BQ15" s="462"/>
      <c r="BR15" s="462"/>
      <c r="BS15" s="462"/>
      <c r="BT15" s="462"/>
      <c r="BU15" s="463"/>
      <c r="BV15" s="461">
        <v>912355</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26.6</v>
      </c>
      <c r="AD16" s="563"/>
      <c r="AE16" s="563"/>
      <c r="AF16" s="563"/>
      <c r="AG16" s="564"/>
      <c r="AH16" s="562">
        <v>25.7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2763945</v>
      </c>
      <c r="BO16" s="467"/>
      <c r="BP16" s="467"/>
      <c r="BQ16" s="467"/>
      <c r="BR16" s="467"/>
      <c r="BS16" s="467"/>
      <c r="BT16" s="467"/>
      <c r="BU16" s="468"/>
      <c r="BV16" s="466">
        <v>2714546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151</v>
      </c>
      <c r="S17" s="555"/>
      <c r="T17" s="555"/>
      <c r="U17" s="555"/>
      <c r="V17" s="556"/>
      <c r="W17" s="557" t="s">
        <v>154</v>
      </c>
      <c r="X17" s="479"/>
      <c r="Y17" s="479"/>
      <c r="Z17" s="479"/>
      <c r="AA17" s="479"/>
      <c r="AB17" s="480"/>
      <c r="AC17" s="442">
        <v>2875</v>
      </c>
      <c r="AD17" s="443"/>
      <c r="AE17" s="443"/>
      <c r="AF17" s="443"/>
      <c r="AG17" s="444"/>
      <c r="AH17" s="442">
        <v>3138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1143399</v>
      </c>
      <c r="BO17" s="467"/>
      <c r="BP17" s="467"/>
      <c r="BQ17" s="467"/>
      <c r="BR17" s="467"/>
      <c r="BS17" s="467"/>
      <c r="BT17" s="467"/>
      <c r="BU17" s="468"/>
      <c r="BV17" s="466">
        <v>1152455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44.5</v>
      </c>
      <c r="M18" s="531"/>
      <c r="N18" s="531"/>
      <c r="O18" s="531"/>
      <c r="P18" s="531"/>
      <c r="Q18" s="531"/>
      <c r="R18" s="532"/>
      <c r="S18" s="532"/>
      <c r="T18" s="532"/>
      <c r="U18" s="532"/>
      <c r="V18" s="533"/>
      <c r="W18" s="547"/>
      <c r="X18" s="548"/>
      <c r="Y18" s="548"/>
      <c r="Z18" s="548"/>
      <c r="AA18" s="548"/>
      <c r="AB18" s="558"/>
      <c r="AC18" s="430">
        <v>71.3</v>
      </c>
      <c r="AD18" s="431"/>
      <c r="AE18" s="431"/>
      <c r="AF18" s="431"/>
      <c r="AG18" s="534"/>
      <c r="AH18" s="430">
        <v>71.2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2820668</v>
      </c>
      <c r="BO18" s="467"/>
      <c r="BP18" s="467"/>
      <c r="BQ18" s="467"/>
      <c r="BR18" s="467"/>
      <c r="BS18" s="467"/>
      <c r="BT18" s="467"/>
      <c r="BU18" s="468"/>
      <c r="BV18" s="466">
        <v>2881813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4062029</v>
      </c>
      <c r="BO19" s="467"/>
      <c r="BP19" s="467"/>
      <c r="BQ19" s="467"/>
      <c r="BR19" s="467"/>
      <c r="BS19" s="467"/>
      <c r="BT19" s="467"/>
      <c r="BU19" s="468"/>
      <c r="BV19" s="466">
        <v>4059120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4429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4512742</v>
      </c>
      <c r="BO23" s="467"/>
      <c r="BP23" s="467"/>
      <c r="BQ23" s="467"/>
      <c r="BR23" s="467"/>
      <c r="BS23" s="467"/>
      <c r="BT23" s="467"/>
      <c r="BU23" s="468"/>
      <c r="BV23" s="466">
        <v>4400586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7200</v>
      </c>
      <c r="R24" s="443"/>
      <c r="S24" s="443"/>
      <c r="T24" s="443"/>
      <c r="U24" s="443"/>
      <c r="V24" s="444"/>
      <c r="W24" s="508"/>
      <c r="X24" s="499"/>
      <c r="Y24" s="500"/>
      <c r="Z24" s="439" t="s">
        <v>170</v>
      </c>
      <c r="AA24" s="440"/>
      <c r="AB24" s="440"/>
      <c r="AC24" s="440"/>
      <c r="AD24" s="440"/>
      <c r="AE24" s="440"/>
      <c r="AF24" s="440"/>
      <c r="AG24" s="441"/>
      <c r="AH24" s="442">
        <v>125</v>
      </c>
      <c r="AI24" s="443"/>
      <c r="AJ24" s="443"/>
      <c r="AK24" s="443"/>
      <c r="AL24" s="444"/>
      <c r="AM24" s="442">
        <v>366500</v>
      </c>
      <c r="AN24" s="443"/>
      <c r="AO24" s="443"/>
      <c r="AP24" s="443"/>
      <c r="AQ24" s="443"/>
      <c r="AR24" s="444"/>
      <c r="AS24" s="442">
        <v>2932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4147573</v>
      </c>
      <c r="BO24" s="467"/>
      <c r="BP24" s="467"/>
      <c r="BQ24" s="467"/>
      <c r="BR24" s="467"/>
      <c r="BS24" s="467"/>
      <c r="BT24" s="467"/>
      <c r="BU24" s="468"/>
      <c r="BV24" s="466">
        <v>3944902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5750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175</v>
      </c>
      <c r="AN25" s="443"/>
      <c r="AO25" s="443"/>
      <c r="AP25" s="443"/>
      <c r="AQ25" s="443"/>
      <c r="AR25" s="444"/>
      <c r="AS25" s="442" t="s">
        <v>174</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404950</v>
      </c>
      <c r="BO25" s="462"/>
      <c r="BP25" s="462"/>
      <c r="BQ25" s="462"/>
      <c r="BR25" s="462"/>
      <c r="BS25" s="462"/>
      <c r="BT25" s="462"/>
      <c r="BU25" s="463"/>
      <c r="BV25" s="461">
        <v>33797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5160</v>
      </c>
      <c r="R26" s="443"/>
      <c r="S26" s="443"/>
      <c r="T26" s="443"/>
      <c r="U26" s="443"/>
      <c r="V26" s="444"/>
      <c r="W26" s="508"/>
      <c r="X26" s="499"/>
      <c r="Y26" s="500"/>
      <c r="Z26" s="439" t="s">
        <v>178</v>
      </c>
      <c r="AA26" s="521"/>
      <c r="AB26" s="521"/>
      <c r="AC26" s="521"/>
      <c r="AD26" s="521"/>
      <c r="AE26" s="521"/>
      <c r="AF26" s="521"/>
      <c r="AG26" s="522"/>
      <c r="AH26" s="442" t="s">
        <v>179</v>
      </c>
      <c r="AI26" s="443"/>
      <c r="AJ26" s="443"/>
      <c r="AK26" s="443"/>
      <c r="AL26" s="444"/>
      <c r="AM26" s="442" t="s">
        <v>138</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2800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183</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2400</v>
      </c>
      <c r="R28" s="443"/>
      <c r="S28" s="443"/>
      <c r="T28" s="443"/>
      <c r="U28" s="443"/>
      <c r="V28" s="444"/>
      <c r="W28" s="508"/>
      <c r="X28" s="499"/>
      <c r="Y28" s="500"/>
      <c r="Z28" s="439" t="s">
        <v>187</v>
      </c>
      <c r="AA28" s="440"/>
      <c r="AB28" s="440"/>
      <c r="AC28" s="440"/>
      <c r="AD28" s="440"/>
      <c r="AE28" s="440"/>
      <c r="AF28" s="440"/>
      <c r="AG28" s="441"/>
      <c r="AH28" s="442" t="s">
        <v>179</v>
      </c>
      <c r="AI28" s="443"/>
      <c r="AJ28" s="443"/>
      <c r="AK28" s="443"/>
      <c r="AL28" s="444"/>
      <c r="AM28" s="442" t="s">
        <v>174</v>
      </c>
      <c r="AN28" s="443"/>
      <c r="AO28" s="443"/>
      <c r="AP28" s="443"/>
      <c r="AQ28" s="443"/>
      <c r="AR28" s="444"/>
      <c r="AS28" s="442" t="s">
        <v>179</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1160492</v>
      </c>
      <c r="BO28" s="462"/>
      <c r="BP28" s="462"/>
      <c r="BQ28" s="462"/>
      <c r="BR28" s="462"/>
      <c r="BS28" s="462"/>
      <c r="BT28" s="462"/>
      <c r="BU28" s="463"/>
      <c r="BV28" s="461">
        <v>1177045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11</v>
      </c>
      <c r="M29" s="443"/>
      <c r="N29" s="443"/>
      <c r="O29" s="443"/>
      <c r="P29" s="444"/>
      <c r="Q29" s="442">
        <v>2260</v>
      </c>
      <c r="R29" s="443"/>
      <c r="S29" s="443"/>
      <c r="T29" s="443"/>
      <c r="U29" s="443"/>
      <c r="V29" s="444"/>
      <c r="W29" s="509"/>
      <c r="X29" s="510"/>
      <c r="Y29" s="511"/>
      <c r="Z29" s="439" t="s">
        <v>190</v>
      </c>
      <c r="AA29" s="440"/>
      <c r="AB29" s="440"/>
      <c r="AC29" s="440"/>
      <c r="AD29" s="440"/>
      <c r="AE29" s="440"/>
      <c r="AF29" s="440"/>
      <c r="AG29" s="441"/>
      <c r="AH29" s="442">
        <v>127</v>
      </c>
      <c r="AI29" s="443"/>
      <c r="AJ29" s="443"/>
      <c r="AK29" s="443"/>
      <c r="AL29" s="444"/>
      <c r="AM29" s="442">
        <v>372134</v>
      </c>
      <c r="AN29" s="443"/>
      <c r="AO29" s="443"/>
      <c r="AP29" s="443"/>
      <c r="AQ29" s="443"/>
      <c r="AR29" s="444"/>
      <c r="AS29" s="442">
        <v>2930</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562770</v>
      </c>
      <c r="BO29" s="467"/>
      <c r="BP29" s="467"/>
      <c r="BQ29" s="467"/>
      <c r="BR29" s="467"/>
      <c r="BS29" s="467"/>
      <c r="BT29" s="467"/>
      <c r="BU29" s="468"/>
      <c r="BV29" s="466">
        <v>649052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97.1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2297137</v>
      </c>
      <c r="BO30" s="470"/>
      <c r="BP30" s="470"/>
      <c r="BQ30" s="470"/>
      <c r="BR30" s="470"/>
      <c r="BS30" s="470"/>
      <c r="BT30" s="470"/>
      <c r="BU30" s="471"/>
      <c r="BV30" s="469">
        <v>2282625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208</v>
      </c>
      <c r="CP33" s="429"/>
      <c r="CQ33" s="428" t="s">
        <v>209</v>
      </c>
      <c r="CR33" s="428"/>
      <c r="CS33" s="428"/>
      <c r="CT33" s="428"/>
      <c r="CU33" s="428"/>
      <c r="CV33" s="428"/>
      <c r="CW33" s="428"/>
      <c r="CX33" s="428"/>
      <c r="CY33" s="428"/>
      <c r="CZ33" s="428"/>
      <c r="DA33" s="428"/>
      <c r="DB33" s="428"/>
      <c r="DC33" s="428"/>
      <c r="DD33" s="428"/>
      <c r="DE33" s="428"/>
      <c r="DF33" s="216"/>
      <c r="DG33" s="427" t="s">
        <v>210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生活排水処理事業特別会計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福岡県市町村消防団員等公務災害補償組合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田川情報不動産センター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住宅改修資金貸付事業特別会計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IF('各会計、関係団体の財政状況及び健全化判断比率'!B31="","",'各会計、関係団体の財政状況及び健全化判断比率'!B31)</f>
        <v>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福岡県市町村職員退職手当組合（一般会計）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道の駅香春</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福岡県市町村職員退職手当組合（基金特別会計）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福岡県自治会館管理組合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福岡県田川地区消防組合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田川郡東部環境衛生施設組合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田川地区斎場組合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福岡県自治振興組合（一般会計）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福岡県自治振興組合（公文書館事業特別会計）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福岡県介護保険広域連合（一般会計）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NqHixSZ5vzKuvnhTrQSPTOuOM31zHFd+r/z+LuFI85uW9UV2p8at1YEmfUKJUg3mbjdCBfTBRSOHzFy4f0Ck4Q==" saltValue="Furh2qLAZEYMoz7QKQWk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561</v>
      </c>
      <c r="D34" s="1248"/>
      <c r="E34" s="1249"/>
      <c r="F34" s="32">
        <v>12.6</v>
      </c>
      <c r="G34" s="33">
        <v>13.05</v>
      </c>
      <c r="H34" s="33">
        <v>13.13</v>
      </c>
      <c r="I34" s="33">
        <v>12.36</v>
      </c>
      <c r="J34" s="34">
        <v>11.53</v>
      </c>
      <c r="K34" s="22"/>
      <c r="L34" s="22"/>
      <c r="M34" s="22"/>
      <c r="N34" s="22"/>
      <c r="O34" s="22"/>
      <c r="P34" s="22"/>
    </row>
    <row r="35" spans="1:16" ht="39" customHeight="1" x14ac:dyDescent="0.15">
      <c r="A35" s="22"/>
      <c r="B35" s="35"/>
      <c r="C35" s="1242" t="s">
        <v>562</v>
      </c>
      <c r="D35" s="1243"/>
      <c r="E35" s="1244"/>
      <c r="F35" s="36">
        <v>12.3</v>
      </c>
      <c r="G35" s="37">
        <v>12.27</v>
      </c>
      <c r="H35" s="37">
        <v>9.7799999999999994</v>
      </c>
      <c r="I35" s="37">
        <v>10.39</v>
      </c>
      <c r="J35" s="38">
        <v>11.48</v>
      </c>
      <c r="K35" s="22"/>
      <c r="L35" s="22"/>
      <c r="M35" s="22"/>
      <c r="N35" s="22"/>
      <c r="O35" s="22"/>
      <c r="P35" s="22"/>
    </row>
    <row r="36" spans="1:16" ht="39" customHeight="1" x14ac:dyDescent="0.15">
      <c r="A36" s="22"/>
      <c r="B36" s="35"/>
      <c r="C36" s="1242" t="s">
        <v>563</v>
      </c>
      <c r="D36" s="1243"/>
      <c r="E36" s="1244"/>
      <c r="F36" s="36" t="s">
        <v>564</v>
      </c>
      <c r="G36" s="37">
        <v>0.09</v>
      </c>
      <c r="H36" s="37">
        <v>0.01</v>
      </c>
      <c r="I36" s="37">
        <v>0.68</v>
      </c>
      <c r="J36" s="38">
        <v>1.1599999999999999</v>
      </c>
      <c r="K36" s="22"/>
      <c r="L36" s="22"/>
      <c r="M36" s="22"/>
      <c r="N36" s="22"/>
      <c r="O36" s="22"/>
      <c r="P36" s="22"/>
    </row>
    <row r="37" spans="1:16" ht="39" customHeight="1" x14ac:dyDescent="0.15">
      <c r="A37" s="22"/>
      <c r="B37" s="35"/>
      <c r="C37" s="1242" t="s">
        <v>565</v>
      </c>
      <c r="D37" s="1243"/>
      <c r="E37" s="1244"/>
      <c r="F37" s="36">
        <v>1.22</v>
      </c>
      <c r="G37" s="37">
        <v>1.1000000000000001</v>
      </c>
      <c r="H37" s="37">
        <v>0.96</v>
      </c>
      <c r="I37" s="37">
        <v>0.81</v>
      </c>
      <c r="J37" s="38">
        <v>0.66</v>
      </c>
      <c r="K37" s="22"/>
      <c r="L37" s="22"/>
      <c r="M37" s="22"/>
      <c r="N37" s="22"/>
      <c r="O37" s="22"/>
      <c r="P37" s="22"/>
    </row>
    <row r="38" spans="1:16" ht="39" customHeight="1" x14ac:dyDescent="0.15">
      <c r="A38" s="22"/>
      <c r="B38" s="35"/>
      <c r="C38" s="1242" t="s">
        <v>566</v>
      </c>
      <c r="D38" s="1243"/>
      <c r="E38" s="1244"/>
      <c r="F38" s="36">
        <v>0.14000000000000001</v>
      </c>
      <c r="G38" s="37">
        <v>0</v>
      </c>
      <c r="H38" s="37">
        <v>0.13</v>
      </c>
      <c r="I38" s="37">
        <v>0.11</v>
      </c>
      <c r="J38" s="38">
        <v>0.12</v>
      </c>
      <c r="K38" s="22"/>
      <c r="L38" s="22"/>
      <c r="M38" s="22"/>
      <c r="N38" s="22"/>
      <c r="O38" s="22"/>
      <c r="P38" s="22"/>
    </row>
    <row r="39" spans="1:16" ht="39" customHeight="1" x14ac:dyDescent="0.15">
      <c r="A39" s="22"/>
      <c r="B39" s="35"/>
      <c r="C39" s="1242" t="s">
        <v>567</v>
      </c>
      <c r="D39" s="1243"/>
      <c r="E39" s="1244"/>
      <c r="F39" s="36">
        <v>0.21</v>
      </c>
      <c r="G39" s="37">
        <v>0</v>
      </c>
      <c r="H39" s="37">
        <v>0</v>
      </c>
      <c r="I39" s="37">
        <v>0</v>
      </c>
      <c r="J39" s="38">
        <v>0</v>
      </c>
      <c r="K39" s="22"/>
      <c r="L39" s="22"/>
      <c r="M39" s="22"/>
      <c r="N39" s="22"/>
      <c r="O39" s="22"/>
      <c r="P39" s="22"/>
    </row>
    <row r="40" spans="1:16" ht="39" customHeight="1" x14ac:dyDescent="0.15">
      <c r="A40" s="22"/>
      <c r="B40" s="35"/>
      <c r="C40" s="1242" t="s">
        <v>568</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570</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CHElS6KCnRO9LP54Agklkzw6ClcOCpoTc4GOjW8ByqQ0Ov+Y5ErKd3zoIA9xxGG8hEojFYDzcLRMlzlomTb0g==" saltValue="bDz0sE+2NPIkZi4CTKW9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85" zoomScaleNormal="85"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345</v>
      </c>
      <c r="L45" s="60">
        <v>358</v>
      </c>
      <c r="M45" s="60">
        <v>361</v>
      </c>
      <c r="N45" s="60">
        <v>367</v>
      </c>
      <c r="O45" s="61">
        <v>364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15">
      <c r="A47" s="48"/>
      <c r="B47" s="1270"/>
      <c r="C47" s="1271"/>
      <c r="D47" s="62"/>
      <c r="E47" s="1252" t="s">
        <v>14</v>
      </c>
      <c r="F47" s="1252"/>
      <c r="G47" s="1252"/>
      <c r="H47" s="1252"/>
      <c r="I47" s="1252"/>
      <c r="J47" s="1253"/>
      <c r="K47" s="63">
        <v>6</v>
      </c>
      <c r="L47" s="64">
        <v>6</v>
      </c>
      <c r="M47" s="64">
        <v>6</v>
      </c>
      <c r="N47" s="64" t="s">
        <v>512</v>
      </c>
      <c r="O47" s="65" t="s">
        <v>512</v>
      </c>
      <c r="P47" s="48"/>
      <c r="Q47" s="48"/>
      <c r="R47" s="48"/>
      <c r="S47" s="48"/>
      <c r="T47" s="48"/>
      <c r="U47" s="48"/>
    </row>
    <row r="48" spans="1:21" ht="30.75" customHeight="1" x14ac:dyDescent="0.15">
      <c r="A48" s="48"/>
      <c r="B48" s="1270"/>
      <c r="C48" s="1271"/>
      <c r="D48" s="62"/>
      <c r="E48" s="1252" t="s">
        <v>15</v>
      </c>
      <c r="F48" s="1252"/>
      <c r="G48" s="1252"/>
      <c r="H48" s="1252"/>
      <c r="I48" s="1252"/>
      <c r="J48" s="1253"/>
      <c r="K48" s="63">
        <v>38</v>
      </c>
      <c r="L48" s="64">
        <v>41</v>
      </c>
      <c r="M48" s="64">
        <v>42</v>
      </c>
      <c r="N48" s="64">
        <v>44</v>
      </c>
      <c r="O48" s="65">
        <v>48</v>
      </c>
      <c r="P48" s="48"/>
      <c r="Q48" s="48"/>
      <c r="R48" s="48"/>
      <c r="S48" s="48"/>
      <c r="T48" s="48"/>
      <c r="U48" s="48"/>
    </row>
    <row r="49" spans="1:21" ht="30.75" customHeight="1" x14ac:dyDescent="0.15">
      <c r="A49" s="48"/>
      <c r="B49" s="1270"/>
      <c r="C49" s="1271"/>
      <c r="D49" s="62"/>
      <c r="E49" s="1252" t="s">
        <v>16</v>
      </c>
      <c r="F49" s="1252"/>
      <c r="G49" s="1252"/>
      <c r="H49" s="1252"/>
      <c r="I49" s="1252"/>
      <c r="J49" s="1253"/>
      <c r="K49" s="63">
        <v>16</v>
      </c>
      <c r="L49" s="64">
        <v>18</v>
      </c>
      <c r="M49" s="64">
        <v>14</v>
      </c>
      <c r="N49" s="64">
        <v>15</v>
      </c>
      <c r="O49" s="65">
        <v>17</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512</v>
      </c>
      <c r="L50" s="64" t="s">
        <v>512</v>
      </c>
      <c r="M50" s="64" t="s">
        <v>512</v>
      </c>
      <c r="N50" s="64" t="s">
        <v>512</v>
      </c>
      <c r="O50" s="65" t="s">
        <v>512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512</v>
      </c>
      <c r="L51" s="64" t="s">
        <v>512</v>
      </c>
      <c r="M51" s="64" t="s">
        <v>512</v>
      </c>
      <c r="N51" s="64" t="s">
        <v>512</v>
      </c>
      <c r="O51" s="65" t="s">
        <v>512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337</v>
      </c>
      <c r="L52" s="64">
        <v>307</v>
      </c>
      <c r="M52" s="64">
        <v>305</v>
      </c>
      <c r="N52" s="64">
        <v>330</v>
      </c>
      <c r="O52" s="65">
        <v>331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68</v>
      </c>
      <c r="L53" s="69">
        <v>116</v>
      </c>
      <c r="M53" s="69">
        <v>118</v>
      </c>
      <c r="N53" s="69">
        <v>96</v>
      </c>
      <c r="O53" s="70">
        <v>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593</v>
      </c>
      <c r="L57" s="84">
        <v>142</v>
      </c>
      <c r="M57" s="84">
        <v>188</v>
      </c>
      <c r="N57" s="84">
        <v>188</v>
      </c>
      <c r="O57" s="85">
        <v>188</v>
      </c>
    </row>
    <row r="58" spans="1:21" ht="31.5" customHeight="1" thickBot="1" x14ac:dyDescent="0.2">
      <c r="B58" s="1260"/>
      <c r="C58" s="1261"/>
      <c r="D58" s="1265" t="s">
        <v>27</v>
      </c>
      <c r="E58" s="1266"/>
      <c r="F58" s="1266"/>
      <c r="G58" s="1266"/>
      <c r="H58" s="1266"/>
      <c r="I58" s="1266"/>
      <c r="J58" s="1267"/>
      <c r="K58" s="86" t="s">
        <v>593</v>
      </c>
      <c r="L58" s="87">
        <v>142</v>
      </c>
      <c r="M58" s="87">
        <v>46</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2zXhtnRLQ3ouTSe4skUqSUZXMYoV0e1bFFJ9FTg45NU7qv6eamAuIz9hbMe8y41qlLF6+PW/73n3qxKkLgvfg==" saltValue="q6OyPSV1eojD3oXoDqvm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88" t="s">
        <v>30</v>
      </c>
      <c r="C41" s="1289"/>
      <c r="D41" s="102"/>
      <c r="E41" s="1290" t="s">
        <v>31</v>
      </c>
      <c r="F41" s="1290"/>
      <c r="G41" s="1290"/>
      <c r="H41" s="1291"/>
      <c r="I41" s="103">
        <v>4334</v>
      </c>
      <c r="J41" s="104">
        <v>4438</v>
      </c>
      <c r="K41" s="104">
        <v>4580</v>
      </c>
      <c r="L41" s="104">
        <v>4401</v>
      </c>
      <c r="M41" s="105">
        <v>4513</v>
      </c>
    </row>
    <row r="42" spans="2:13" ht="27.75" customHeight="1" x14ac:dyDescent="0.15">
      <c r="B42" s="1278"/>
      <c r="C42" s="1279"/>
      <c r="D42" s="106"/>
      <c r="E42" s="1282" t="s">
        <v>32</v>
      </c>
      <c r="F42" s="1282"/>
      <c r="G42" s="1282"/>
      <c r="H42" s="1283"/>
      <c r="I42" s="107" t="s">
        <v>512</v>
      </c>
      <c r="J42" s="108" t="s">
        <v>512</v>
      </c>
      <c r="K42" s="108" t="s">
        <v>512</v>
      </c>
      <c r="L42" s="108" t="s">
        <v>512</v>
      </c>
      <c r="M42" s="109" t="s">
        <v>512</v>
      </c>
    </row>
    <row r="43" spans="2:13" ht="27.75" customHeight="1" x14ac:dyDescent="0.15">
      <c r="B43" s="1278"/>
      <c r="C43" s="1279"/>
      <c r="D43" s="106"/>
      <c r="E43" s="1282" t="s">
        <v>33</v>
      </c>
      <c r="F43" s="1282"/>
      <c r="G43" s="1282"/>
      <c r="H43" s="1283"/>
      <c r="I43" s="107">
        <v>840</v>
      </c>
      <c r="J43" s="108">
        <v>831</v>
      </c>
      <c r="K43" s="108">
        <v>840</v>
      </c>
      <c r="L43" s="108">
        <v>811</v>
      </c>
      <c r="M43" s="109">
        <v>804</v>
      </c>
    </row>
    <row r="44" spans="2:13" ht="27.75" customHeight="1" x14ac:dyDescent="0.15">
      <c r="B44" s="1278"/>
      <c r="C44" s="1279"/>
      <c r="D44" s="106"/>
      <c r="E44" s="1282" t="s">
        <v>34</v>
      </c>
      <c r="F44" s="1282"/>
      <c r="G44" s="1282"/>
      <c r="H44" s="1283"/>
      <c r="I44" s="107">
        <v>127</v>
      </c>
      <c r="J44" s="108">
        <v>108</v>
      </c>
      <c r="K44" s="108">
        <v>108</v>
      </c>
      <c r="L44" s="108">
        <v>102</v>
      </c>
      <c r="M44" s="109">
        <v>128</v>
      </c>
    </row>
    <row r="45" spans="2:13" ht="27.75" customHeight="1" x14ac:dyDescent="0.15">
      <c r="B45" s="1278"/>
      <c r="C45" s="1279"/>
      <c r="D45" s="106"/>
      <c r="E45" s="1282" t="s">
        <v>35</v>
      </c>
      <c r="F45" s="1282"/>
      <c r="G45" s="1282"/>
      <c r="H45" s="1283"/>
      <c r="I45" s="107">
        <v>1199</v>
      </c>
      <c r="J45" s="108">
        <v>1178</v>
      </c>
      <c r="K45" s="108">
        <v>1136</v>
      </c>
      <c r="L45" s="108">
        <v>1068</v>
      </c>
      <c r="M45" s="109">
        <v>1057</v>
      </c>
    </row>
    <row r="46" spans="2:13" ht="27.75" customHeight="1" x14ac:dyDescent="0.15">
      <c r="B46" s="1278"/>
      <c r="C46" s="1279"/>
      <c r="D46" s="110"/>
      <c r="E46" s="1282" t="s">
        <v>36</v>
      </c>
      <c r="F46" s="1282"/>
      <c r="G46" s="1282"/>
      <c r="H46" s="1283"/>
      <c r="I46" s="107">
        <v>1</v>
      </c>
      <c r="J46" s="108" t="s">
        <v>512</v>
      </c>
      <c r="K46" s="108" t="s">
        <v>512</v>
      </c>
      <c r="L46" s="108" t="s">
        <v>512</v>
      </c>
      <c r="M46" s="109" t="s">
        <v>512</v>
      </c>
    </row>
    <row r="47" spans="2:13" ht="27.75" customHeight="1" x14ac:dyDescent="0.15">
      <c r="B47" s="1278"/>
      <c r="C47" s="1279"/>
      <c r="D47" s="111"/>
      <c r="E47" s="1292" t="s">
        <v>37</v>
      </c>
      <c r="F47" s="1293"/>
      <c r="G47" s="1293"/>
      <c r="H47" s="1294"/>
      <c r="I47" s="107" t="s">
        <v>512</v>
      </c>
      <c r="J47" s="108" t="s">
        <v>512</v>
      </c>
      <c r="K47" s="108" t="s">
        <v>512</v>
      </c>
      <c r="L47" s="108" t="s">
        <v>512</v>
      </c>
      <c r="M47" s="109" t="s">
        <v>512</v>
      </c>
    </row>
    <row r="48" spans="2:13" ht="27.75" customHeight="1" x14ac:dyDescent="0.15">
      <c r="B48" s="1278"/>
      <c r="C48" s="1279"/>
      <c r="D48" s="106"/>
      <c r="E48" s="1282" t="s">
        <v>38</v>
      </c>
      <c r="F48" s="1282"/>
      <c r="G48" s="1282"/>
      <c r="H48" s="1283"/>
      <c r="I48" s="107" t="s">
        <v>512</v>
      </c>
      <c r="J48" s="108" t="s">
        <v>512</v>
      </c>
      <c r="K48" s="108" t="s">
        <v>512</v>
      </c>
      <c r="L48" s="108" t="s">
        <v>512</v>
      </c>
      <c r="M48" s="109" t="s">
        <v>512</v>
      </c>
    </row>
    <row r="49" spans="2:13" ht="27.75" customHeight="1" x14ac:dyDescent="0.15">
      <c r="B49" s="1280"/>
      <c r="C49" s="1281"/>
      <c r="D49" s="106"/>
      <c r="E49" s="1282" t="s">
        <v>39</v>
      </c>
      <c r="F49" s="1282"/>
      <c r="G49" s="1282"/>
      <c r="H49" s="1283"/>
      <c r="I49" s="107" t="s">
        <v>512</v>
      </c>
      <c r="J49" s="108" t="s">
        <v>512</v>
      </c>
      <c r="K49" s="108" t="s">
        <v>512</v>
      </c>
      <c r="L49" s="108" t="s">
        <v>512</v>
      </c>
      <c r="M49" s="109" t="s">
        <v>512</v>
      </c>
    </row>
    <row r="50" spans="2:13" ht="27.75" customHeight="1" x14ac:dyDescent="0.15">
      <c r="B50" s="1276" t="s">
        <v>40</v>
      </c>
      <c r="C50" s="1277"/>
      <c r="D50" s="112"/>
      <c r="E50" s="1282" t="s">
        <v>41</v>
      </c>
      <c r="F50" s="1282"/>
      <c r="G50" s="1282"/>
      <c r="H50" s="1283"/>
      <c r="I50" s="107">
        <v>3955</v>
      </c>
      <c r="J50" s="108">
        <v>4156</v>
      </c>
      <c r="K50" s="108">
        <v>4184</v>
      </c>
      <c r="L50" s="108">
        <v>4111</v>
      </c>
      <c r="M50" s="109">
        <v>4019</v>
      </c>
    </row>
    <row r="51" spans="2:13" ht="27.75" customHeight="1" x14ac:dyDescent="0.15">
      <c r="B51" s="1278"/>
      <c r="C51" s="1279"/>
      <c r="D51" s="106"/>
      <c r="E51" s="1282" t="s">
        <v>42</v>
      </c>
      <c r="F51" s="1282"/>
      <c r="G51" s="1282"/>
      <c r="H51" s="1283"/>
      <c r="I51" s="107">
        <v>804</v>
      </c>
      <c r="J51" s="108">
        <v>518</v>
      </c>
      <c r="K51" s="108">
        <v>261</v>
      </c>
      <c r="L51" s="108">
        <v>134</v>
      </c>
      <c r="M51" s="109">
        <v>122</v>
      </c>
    </row>
    <row r="52" spans="2:13" ht="27.75" customHeight="1" x14ac:dyDescent="0.15">
      <c r="B52" s="1280"/>
      <c r="C52" s="1281"/>
      <c r="D52" s="106"/>
      <c r="E52" s="1282" t="s">
        <v>43</v>
      </c>
      <c r="F52" s="1282"/>
      <c r="G52" s="1282"/>
      <c r="H52" s="1283"/>
      <c r="I52" s="107">
        <v>3665</v>
      </c>
      <c r="J52" s="108">
        <v>3690</v>
      </c>
      <c r="K52" s="108">
        <v>3669</v>
      </c>
      <c r="L52" s="108">
        <v>3671</v>
      </c>
      <c r="M52" s="109">
        <v>3628</v>
      </c>
    </row>
    <row r="53" spans="2:13" ht="27.75" customHeight="1" thickBot="1" x14ac:dyDescent="0.2">
      <c r="B53" s="1284" t="s">
        <v>44</v>
      </c>
      <c r="C53" s="1285"/>
      <c r="D53" s="113"/>
      <c r="E53" s="1286" t="s">
        <v>45</v>
      </c>
      <c r="F53" s="1286"/>
      <c r="G53" s="1286"/>
      <c r="H53" s="1287"/>
      <c r="I53" s="114">
        <v>-1924</v>
      </c>
      <c r="J53" s="115">
        <v>-1811</v>
      </c>
      <c r="K53" s="115">
        <v>-1452</v>
      </c>
      <c r="L53" s="115">
        <v>-1534</v>
      </c>
      <c r="M53" s="116">
        <v>-1266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L4+YrxoPBhnO5McuNZP/+QM0nRKmiN4mspMBB6BA5eVpIql91JHhCKR1QlhhlYCDhkkXvGS46YX5u8IVTWgNg==" saltValue="8cAtXsWqpYRFkimQg260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1201</v>
      </c>
      <c r="G55" s="128">
        <v>1177</v>
      </c>
      <c r="H55" s="129">
        <v>1160</v>
      </c>
    </row>
    <row r="56" spans="2:8" ht="52.5" customHeight="1" x14ac:dyDescent="0.15">
      <c r="B56" s="130"/>
      <c r="C56" s="1305" t="s">
        <v>49</v>
      </c>
      <c r="D56" s="1305"/>
      <c r="E56" s="1306"/>
      <c r="F56" s="131">
        <v>830</v>
      </c>
      <c r="G56" s="131">
        <v>649</v>
      </c>
      <c r="H56" s="132">
        <v>563</v>
      </c>
    </row>
    <row r="57" spans="2:8" ht="53.25" customHeight="1" x14ac:dyDescent="0.15">
      <c r="B57" s="130"/>
      <c r="C57" s="1307" t="s">
        <v>50</v>
      </c>
      <c r="D57" s="1307"/>
      <c r="E57" s="1308"/>
      <c r="F57" s="133">
        <v>2152</v>
      </c>
      <c r="G57" s="133">
        <v>2283</v>
      </c>
      <c r="H57" s="134">
        <v>2297</v>
      </c>
    </row>
    <row r="58" spans="2:8" ht="45.75" customHeight="1" x14ac:dyDescent="0.15">
      <c r="B58" s="135"/>
      <c r="C58" s="1295" t="s">
        <v>594</v>
      </c>
      <c r="D58" s="1296"/>
      <c r="E58" s="1297"/>
      <c r="F58" s="136">
        <v>1282</v>
      </c>
      <c r="G58" s="136">
        <v>1404</v>
      </c>
      <c r="H58" s="137">
        <v>1424</v>
      </c>
    </row>
    <row r="59" spans="2:8" ht="45.75" customHeight="1" x14ac:dyDescent="0.15">
      <c r="B59" s="135"/>
      <c r="C59" s="1295" t="s">
        <v>595</v>
      </c>
      <c r="D59" s="1296"/>
      <c r="E59" s="1297"/>
      <c r="F59" s="136">
        <v>386</v>
      </c>
      <c r="G59" s="136">
        <v>386</v>
      </c>
      <c r="H59" s="137">
        <v>386</v>
      </c>
    </row>
    <row r="60" spans="2:8" ht="45.75" customHeight="1" x14ac:dyDescent="0.15">
      <c r="B60" s="135"/>
      <c r="C60" s="1295" t="s">
        <v>596</v>
      </c>
      <c r="D60" s="1296"/>
      <c r="E60" s="1297"/>
      <c r="F60" s="136">
        <v>211</v>
      </c>
      <c r="G60" s="136">
        <v>211</v>
      </c>
      <c r="H60" s="137">
        <v>211</v>
      </c>
    </row>
    <row r="61" spans="2:8" ht="45.75" customHeight="1" x14ac:dyDescent="0.15">
      <c r="B61" s="135"/>
      <c r="C61" s="1295" t="s">
        <v>597</v>
      </c>
      <c r="D61" s="1296"/>
      <c r="E61" s="1297"/>
      <c r="F61" s="136">
        <v>155</v>
      </c>
      <c r="G61" s="136">
        <v>152</v>
      </c>
      <c r="H61" s="137">
        <v>152</v>
      </c>
    </row>
    <row r="62" spans="2:8" ht="45.75" customHeight="1" thickBot="1" x14ac:dyDescent="0.2">
      <c r="B62" s="138"/>
      <c r="C62" s="1298" t="s">
        <v>598</v>
      </c>
      <c r="D62" s="1299"/>
      <c r="E62" s="1300"/>
      <c r="F62" s="139">
        <v>73</v>
      </c>
      <c r="G62" s="139">
        <v>87</v>
      </c>
      <c r="H62" s="140">
        <v>79</v>
      </c>
    </row>
    <row r="63" spans="2:8" ht="52.5" customHeight="1" thickBot="1" x14ac:dyDescent="0.2">
      <c r="B63" s="141"/>
      <c r="C63" s="1301" t="s">
        <v>51</v>
      </c>
      <c r="D63" s="1301"/>
      <c r="E63" s="1302"/>
      <c r="F63" s="142">
        <v>4182</v>
      </c>
      <c r="G63" s="142">
        <v>4109</v>
      </c>
      <c r="H63" s="143">
        <v>4020</v>
      </c>
    </row>
    <row r="64" spans="2:8" ht="15" customHeight="1" x14ac:dyDescent="0.15"/>
  </sheetData>
  <sheetProtection algorithmName="SHA-512" hashValue="RqD4ZtawOvVN1i/t/rpJrP0Oe3YJsI/T2AxXj2NSUkqWrZcJXyQdx6HnZysZWJDeAlVkSbcH+Vy9GK0FjI501g==" saltValue="Nq4xtN0f6l/PAbIqgYEG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3" zoomScaleNormal="100" zoomScaleSheetLayoutView="55" workbookViewId="0">
      <selection activeCell="CS71" sqref="CS7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554</v>
      </c>
      <c r="BQ50" s="1313"/>
      <c r="BR50" s="1313"/>
      <c r="BS50" s="1313"/>
      <c r="BT50" s="1313"/>
      <c r="BU50" s="1313"/>
      <c r="BV50" s="1313"/>
      <c r="BW50" s="1313"/>
      <c r="BX50" s="1313" t="s">
        <v>555</v>
      </c>
      <c r="BY50" s="1313"/>
      <c r="BZ50" s="1313"/>
      <c r="CA50" s="1313"/>
      <c r="CB50" s="1313"/>
      <c r="CC50" s="1313"/>
      <c r="CD50" s="1313"/>
      <c r="CE50" s="1313"/>
      <c r="CF50" s="1313" t="s">
        <v>556</v>
      </c>
      <c r="CG50" s="1313"/>
      <c r="CH50" s="1313"/>
      <c r="CI50" s="1313"/>
      <c r="CJ50" s="1313"/>
      <c r="CK50" s="1313"/>
      <c r="CL50" s="1313"/>
      <c r="CM50" s="1313"/>
      <c r="CN50" s="1313" t="s">
        <v>557</v>
      </c>
      <c r="CO50" s="1313"/>
      <c r="CP50" s="1313"/>
      <c r="CQ50" s="1313"/>
      <c r="CR50" s="1313"/>
      <c r="CS50" s="1313"/>
      <c r="CT50" s="1313"/>
      <c r="CU50" s="1313"/>
      <c r="CV50" s="1313" t="s">
        <v>558</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5"/>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4"/>
      <c r="CW51" s="1315"/>
      <c r="CX51" s="1315"/>
      <c r="CY51" s="1315"/>
      <c r="CZ51" s="1315"/>
      <c r="DA51" s="1315"/>
      <c r="DB51" s="1315"/>
      <c r="DC51" s="1315"/>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5">
        <v>67.900000000000006</v>
      </c>
      <c r="BQ53" s="1315"/>
      <c r="BR53" s="1315"/>
      <c r="BS53" s="1315"/>
      <c r="BT53" s="1315"/>
      <c r="BU53" s="1315"/>
      <c r="BV53" s="1315"/>
      <c r="BW53" s="1315"/>
      <c r="BX53" s="1315">
        <v>66.099999999999994</v>
      </c>
      <c r="BY53" s="1315"/>
      <c r="BZ53" s="1315"/>
      <c r="CA53" s="1315"/>
      <c r="CB53" s="1315"/>
      <c r="CC53" s="1315"/>
      <c r="CD53" s="1315"/>
      <c r="CE53" s="1315"/>
      <c r="CF53" s="1315">
        <v>67.2</v>
      </c>
      <c r="CG53" s="1315"/>
      <c r="CH53" s="1315"/>
      <c r="CI53" s="1315"/>
      <c r="CJ53" s="1315"/>
      <c r="CK53" s="1315"/>
      <c r="CL53" s="1315"/>
      <c r="CM53" s="1315"/>
      <c r="CN53" s="1315">
        <v>68.900000000000006</v>
      </c>
      <c r="CO53" s="1315"/>
      <c r="CP53" s="1315"/>
      <c r="CQ53" s="1315"/>
      <c r="CR53" s="1315"/>
      <c r="CS53" s="1315"/>
      <c r="CT53" s="1315"/>
      <c r="CU53" s="1315"/>
      <c r="CV53" s="1314"/>
      <c r="CW53" s="1315"/>
      <c r="CX53" s="1315"/>
      <c r="CY53" s="1315"/>
      <c r="CZ53" s="1315"/>
      <c r="DA53" s="1315"/>
      <c r="DB53" s="1315"/>
      <c r="DC53" s="1315"/>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09"/>
      <c r="H55" s="1309"/>
      <c r="I55" s="1309"/>
      <c r="J55" s="1309"/>
      <c r="K55" s="1326"/>
      <c r="L55" s="1326"/>
      <c r="M55" s="1326"/>
      <c r="N55" s="1326"/>
      <c r="AN55" s="1313" t="s">
        <v>607</v>
      </c>
      <c r="AO55" s="1313"/>
      <c r="AP55" s="1313"/>
      <c r="AQ55" s="1313"/>
      <c r="AR55" s="1313"/>
      <c r="AS55" s="1313"/>
      <c r="AT55" s="1313"/>
      <c r="AU55" s="1313"/>
      <c r="AV55" s="1313"/>
      <c r="AW55" s="1313"/>
      <c r="AX55" s="1313"/>
      <c r="AY55" s="1313"/>
      <c r="AZ55" s="1313"/>
      <c r="BA55" s="1313"/>
      <c r="BB55" s="1316" t="s">
        <v>605</v>
      </c>
      <c r="BC55" s="1316"/>
      <c r="BD55" s="1316"/>
      <c r="BE55" s="1316"/>
      <c r="BF55" s="1316"/>
      <c r="BG55" s="1316"/>
      <c r="BH55" s="1316"/>
      <c r="BI55" s="1316"/>
      <c r="BJ55" s="1316"/>
      <c r="BK55" s="1316"/>
      <c r="BL55" s="1316"/>
      <c r="BM55" s="1316"/>
      <c r="BN55" s="1316"/>
      <c r="BO55" s="1316"/>
      <c r="BP55" s="1315">
        <v>13.1</v>
      </c>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4"/>
      <c r="CW55" s="1315"/>
      <c r="CX55" s="1315"/>
      <c r="CY55" s="1315"/>
      <c r="CZ55" s="1315"/>
      <c r="DA55" s="1315"/>
      <c r="DB55" s="1315"/>
      <c r="DC55" s="1315"/>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606</v>
      </c>
      <c r="BC57" s="1316"/>
      <c r="BD57" s="1316"/>
      <c r="BE57" s="1316"/>
      <c r="BF57" s="1316"/>
      <c r="BG57" s="1316"/>
      <c r="BH57" s="1316"/>
      <c r="BI57" s="1316"/>
      <c r="BJ57" s="1316"/>
      <c r="BK57" s="1316"/>
      <c r="BL57" s="1316"/>
      <c r="BM57" s="1316"/>
      <c r="BN57" s="1316"/>
      <c r="BO57" s="1316"/>
      <c r="BP57" s="1315">
        <v>53.4</v>
      </c>
      <c r="BQ57" s="1315"/>
      <c r="BR57" s="1315"/>
      <c r="BS57" s="1315"/>
      <c r="BT57" s="1315"/>
      <c r="BU57" s="1315"/>
      <c r="BV57" s="1315"/>
      <c r="BW57" s="1315"/>
      <c r="BX57" s="1315">
        <v>52.1</v>
      </c>
      <c r="BY57" s="1315"/>
      <c r="BZ57" s="1315"/>
      <c r="CA57" s="1315"/>
      <c r="CB57" s="1315"/>
      <c r="CC57" s="1315"/>
      <c r="CD57" s="1315"/>
      <c r="CE57" s="1315"/>
      <c r="CF57" s="1315">
        <v>59.1</v>
      </c>
      <c r="CG57" s="1315"/>
      <c r="CH57" s="1315"/>
      <c r="CI57" s="1315"/>
      <c r="CJ57" s="1315"/>
      <c r="CK57" s="1315"/>
      <c r="CL57" s="1315"/>
      <c r="CM57" s="1315"/>
      <c r="CN57" s="1315">
        <v>59.8</v>
      </c>
      <c r="CO57" s="1315"/>
      <c r="CP57" s="1315"/>
      <c r="CQ57" s="1315"/>
      <c r="CR57" s="1315"/>
      <c r="CS57" s="1315"/>
      <c r="CT57" s="1315"/>
      <c r="CU57" s="1315"/>
      <c r="CV57" s="1314"/>
      <c r="CW57" s="1315"/>
      <c r="CX57" s="1315"/>
      <c r="CY57" s="1315"/>
      <c r="CZ57" s="1315"/>
      <c r="DA57" s="1315"/>
      <c r="DB57" s="1315"/>
      <c r="DC57" s="1315"/>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554</v>
      </c>
      <c r="BQ72" s="1313"/>
      <c r="BR72" s="1313"/>
      <c r="BS72" s="1313"/>
      <c r="BT72" s="1313"/>
      <c r="BU72" s="1313"/>
      <c r="BV72" s="1313"/>
      <c r="BW72" s="1313"/>
      <c r="BX72" s="1313" t="s">
        <v>555</v>
      </c>
      <c r="BY72" s="1313"/>
      <c r="BZ72" s="1313"/>
      <c r="CA72" s="1313"/>
      <c r="CB72" s="1313"/>
      <c r="CC72" s="1313"/>
      <c r="CD72" s="1313"/>
      <c r="CE72" s="1313"/>
      <c r="CF72" s="1313" t="s">
        <v>556</v>
      </c>
      <c r="CG72" s="1313"/>
      <c r="CH72" s="1313"/>
      <c r="CI72" s="1313"/>
      <c r="CJ72" s="1313"/>
      <c r="CK72" s="1313"/>
      <c r="CL72" s="1313"/>
      <c r="CM72" s="1313"/>
      <c r="CN72" s="1313" t="s">
        <v>557</v>
      </c>
      <c r="CO72" s="1313"/>
      <c r="CP72" s="1313"/>
      <c r="CQ72" s="1313"/>
      <c r="CR72" s="1313"/>
      <c r="CS72" s="1313"/>
      <c r="CT72" s="1313"/>
      <c r="CU72" s="1313"/>
      <c r="CV72" s="1313" t="s">
        <v>558</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5">
        <v>2</v>
      </c>
      <c r="BQ75" s="1315"/>
      <c r="BR75" s="1315"/>
      <c r="BS75" s="1315"/>
      <c r="BT75" s="1315"/>
      <c r="BU75" s="1315"/>
      <c r="BV75" s="1315"/>
      <c r="BW75" s="1315"/>
      <c r="BX75" s="1315">
        <v>2.5</v>
      </c>
      <c r="BY75" s="1315"/>
      <c r="BZ75" s="1315"/>
      <c r="CA75" s="1315"/>
      <c r="CB75" s="1315"/>
      <c r="CC75" s="1315"/>
      <c r="CD75" s="1315"/>
      <c r="CE75" s="1315"/>
      <c r="CF75" s="1315">
        <v>3.4</v>
      </c>
      <c r="CG75" s="1315"/>
      <c r="CH75" s="1315"/>
      <c r="CI75" s="1315"/>
      <c r="CJ75" s="1315"/>
      <c r="CK75" s="1315"/>
      <c r="CL75" s="1315"/>
      <c r="CM75" s="1315"/>
      <c r="CN75" s="1315">
        <v>3.8</v>
      </c>
      <c r="CO75" s="1315"/>
      <c r="CP75" s="1315"/>
      <c r="CQ75" s="1315"/>
      <c r="CR75" s="1315"/>
      <c r="CS75" s="1315"/>
      <c r="CT75" s="1315"/>
      <c r="CU75" s="1315"/>
      <c r="CV75" s="1315">
        <v>3.6</v>
      </c>
      <c r="CW75" s="1315"/>
      <c r="CX75" s="1315"/>
      <c r="CY75" s="1315"/>
      <c r="CZ75" s="1315"/>
      <c r="DA75" s="1315"/>
      <c r="DB75" s="1315"/>
      <c r="DC75" s="1315"/>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09"/>
      <c r="H77" s="1309"/>
      <c r="I77" s="1309"/>
      <c r="J77" s="1309"/>
      <c r="K77" s="1330"/>
      <c r="L77" s="1330"/>
      <c r="M77" s="1330"/>
      <c r="N77" s="1330"/>
      <c r="AN77" s="1313" t="s">
        <v>607</v>
      </c>
      <c r="AO77" s="1313"/>
      <c r="AP77" s="1313"/>
      <c r="AQ77" s="1313"/>
      <c r="AR77" s="1313"/>
      <c r="AS77" s="1313"/>
      <c r="AT77" s="1313"/>
      <c r="AU77" s="1313"/>
      <c r="AV77" s="1313"/>
      <c r="AW77" s="1313"/>
      <c r="AX77" s="1313"/>
      <c r="AY77" s="1313"/>
      <c r="AZ77" s="1313"/>
      <c r="BA77" s="1313"/>
      <c r="BB77" s="1316" t="s">
        <v>605</v>
      </c>
      <c r="BC77" s="1316"/>
      <c r="BD77" s="1316"/>
      <c r="BE77" s="1316"/>
      <c r="BF77" s="1316"/>
      <c r="BG77" s="1316"/>
      <c r="BH77" s="1316"/>
      <c r="BI77" s="1316"/>
      <c r="BJ77" s="1316"/>
      <c r="BK77" s="1316"/>
      <c r="BL77" s="1316"/>
      <c r="BM77" s="1316"/>
      <c r="BN77" s="1316"/>
      <c r="BO77" s="1316"/>
      <c r="BP77" s="1315">
        <v>13.1</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3.1</v>
      </c>
      <c r="CW77" s="1315"/>
      <c r="CX77" s="1315"/>
      <c r="CY77" s="1315"/>
      <c r="CZ77" s="1315"/>
      <c r="DA77" s="1315"/>
      <c r="DB77" s="1315"/>
      <c r="DC77" s="1315"/>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609</v>
      </c>
      <c r="BC79" s="1316"/>
      <c r="BD79" s="1316"/>
      <c r="BE79" s="1316"/>
      <c r="BF79" s="1316"/>
      <c r="BG79" s="1316"/>
      <c r="BH79" s="1316"/>
      <c r="BI79" s="1316"/>
      <c r="BJ79" s="1316"/>
      <c r="BK79" s="1316"/>
      <c r="BL79" s="1316"/>
      <c r="BM79" s="1316"/>
      <c r="BN79" s="1316"/>
      <c r="BO79" s="1316"/>
      <c r="BP79" s="1315">
        <v>8.9</v>
      </c>
      <c r="BQ79" s="1315"/>
      <c r="BR79" s="1315"/>
      <c r="BS79" s="1315"/>
      <c r="BT79" s="1315"/>
      <c r="BU79" s="1315"/>
      <c r="BV79" s="1315"/>
      <c r="BW79" s="1315"/>
      <c r="BX79" s="1315">
        <v>7.9</v>
      </c>
      <c r="BY79" s="1315"/>
      <c r="BZ79" s="1315"/>
      <c r="CA79" s="1315"/>
      <c r="CB79" s="1315"/>
      <c r="CC79" s="1315"/>
      <c r="CD79" s="1315"/>
      <c r="CE79" s="1315"/>
      <c r="CF79" s="1315">
        <v>7.9</v>
      </c>
      <c r="CG79" s="1315"/>
      <c r="CH79" s="1315"/>
      <c r="CI79" s="1315"/>
      <c r="CJ79" s="1315"/>
      <c r="CK79" s="1315"/>
      <c r="CL79" s="1315"/>
      <c r="CM79" s="1315"/>
      <c r="CN79" s="1315">
        <v>7.8</v>
      </c>
      <c r="CO79" s="1315"/>
      <c r="CP79" s="1315"/>
      <c r="CQ79" s="1315"/>
      <c r="CR79" s="1315"/>
      <c r="CS79" s="1315"/>
      <c r="CT79" s="1315"/>
      <c r="CU79" s="1315"/>
      <c r="CV79" s="1315">
        <v>7.9</v>
      </c>
      <c r="CW79" s="1315"/>
      <c r="CX79" s="1315"/>
      <c r="CY79" s="1315"/>
      <c r="CZ79" s="1315"/>
      <c r="DA79" s="1315"/>
      <c r="DB79" s="1315"/>
      <c r="DC79" s="1315"/>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FgO4bvLWcYnOdefZhFYQGUgtb/TJNpru6ey3P3e2tXLR3xOihOMkqlI2z7C8pcMbgiYkR2WDUcJRSBlZyjn0Q==" saltValue="tDVHN3y4XejXkKMOPjmU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70" workbookViewId="0">
      <selection activeCell="AZ113" sqref="AZ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e5jeMMWQo35Bi5+HV90fjBZ6qnO1THmxgnKZfjTLY6COlLnsVkVUhQgFHHn/JbRwOrWN9bZgSPkzHoo/PUryfQ==" saltValue="Dt2E3Azha/uFEVs2iOwb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7" zoomScale="70" zoomScaleNormal="70" zoomScaleSheetLayoutView="55" workbookViewId="0">
      <selection activeCell="CS71" sqref="CS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Kv9gMOUxAY1mE3A/K8LFVeDVIR9f1fn9KpaMIOKH4q7E+ddKMH8jq8G1Upht7Gnj+aP5wjoVAj7Rdo2FFtAKWQ==" saltValue="Am17sBD6fR9CETfKxZnh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31243</v>
      </c>
      <c r="E3" s="162"/>
      <c r="F3" s="163">
        <v>75972</v>
      </c>
      <c r="G3" s="164"/>
      <c r="H3" s="165"/>
    </row>
    <row r="4" spans="1:8" x14ac:dyDescent="0.15">
      <c r="A4" s="166"/>
      <c r="B4" s="167"/>
      <c r="C4" s="168"/>
      <c r="D4" s="169">
        <v>19516</v>
      </c>
      <c r="E4" s="170"/>
      <c r="F4" s="171">
        <v>40712</v>
      </c>
      <c r="G4" s="172"/>
      <c r="H4" s="173"/>
    </row>
    <row r="5" spans="1:8" x14ac:dyDescent="0.15">
      <c r="A5" s="154" t="s">
        <v>546</v>
      </c>
      <c r="B5" s="159"/>
      <c r="C5" s="160"/>
      <c r="D5" s="161">
        <v>48192</v>
      </c>
      <c r="E5" s="162"/>
      <c r="F5" s="163">
        <v>79466</v>
      </c>
      <c r="G5" s="164"/>
      <c r="H5" s="165"/>
    </row>
    <row r="6" spans="1:8" x14ac:dyDescent="0.15">
      <c r="A6" s="166"/>
      <c r="B6" s="167"/>
      <c r="C6" s="168"/>
      <c r="D6" s="169">
        <v>23639</v>
      </c>
      <c r="E6" s="170"/>
      <c r="F6" s="171">
        <v>44645</v>
      </c>
      <c r="G6" s="172"/>
      <c r="H6" s="173"/>
    </row>
    <row r="7" spans="1:8" x14ac:dyDescent="0.15">
      <c r="A7" s="154" t="s">
        <v>547</v>
      </c>
      <c r="B7" s="159"/>
      <c r="C7" s="160"/>
      <c r="D7" s="161">
        <v>91895</v>
      </c>
      <c r="E7" s="162"/>
      <c r="F7" s="163">
        <v>90072</v>
      </c>
      <c r="G7" s="164"/>
      <c r="H7" s="165"/>
    </row>
    <row r="8" spans="1:8" x14ac:dyDescent="0.15">
      <c r="A8" s="166"/>
      <c r="B8" s="167"/>
      <c r="C8" s="168"/>
      <c r="D8" s="169">
        <v>31035</v>
      </c>
      <c r="E8" s="170"/>
      <c r="F8" s="171">
        <v>46083</v>
      </c>
      <c r="G8" s="172"/>
      <c r="H8" s="173"/>
    </row>
    <row r="9" spans="1:8" x14ac:dyDescent="0.15">
      <c r="A9" s="154" t="s">
        <v>548</v>
      </c>
      <c r="B9" s="159"/>
      <c r="C9" s="160"/>
      <c r="D9" s="161">
        <v>44905</v>
      </c>
      <c r="E9" s="162"/>
      <c r="F9" s="163">
        <v>88328</v>
      </c>
      <c r="G9" s="164"/>
      <c r="H9" s="165"/>
    </row>
    <row r="10" spans="1:8" x14ac:dyDescent="0.15">
      <c r="A10" s="166"/>
      <c r="B10" s="167"/>
      <c r="C10" s="168"/>
      <c r="D10" s="169">
        <v>30489</v>
      </c>
      <c r="E10" s="170"/>
      <c r="F10" s="171">
        <v>49013</v>
      </c>
      <c r="G10" s="172"/>
      <c r="H10" s="173"/>
    </row>
    <row r="11" spans="1:8" x14ac:dyDescent="0.15">
      <c r="A11" s="154" t="s">
        <v>549</v>
      </c>
      <c r="B11" s="159"/>
      <c r="C11" s="160"/>
      <c r="D11" s="161">
        <v>85869</v>
      </c>
      <c r="E11" s="162"/>
      <c r="F11" s="163">
        <v>103390</v>
      </c>
      <c r="G11" s="164"/>
      <c r="H11" s="165"/>
    </row>
    <row r="12" spans="1:8" x14ac:dyDescent="0.15">
      <c r="A12" s="166"/>
      <c r="B12" s="167"/>
      <c r="C12" s="174"/>
      <c r="D12" s="169">
        <v>39676</v>
      </c>
      <c r="E12" s="170"/>
      <c r="F12" s="171">
        <v>51269</v>
      </c>
      <c r="G12" s="172"/>
      <c r="H12" s="173"/>
    </row>
    <row r="13" spans="1:8" x14ac:dyDescent="0.15">
      <c r="A13" s="154"/>
      <c r="B13" s="159"/>
      <c r="C13" s="175"/>
      <c r="D13" s="176">
        <v>60421</v>
      </c>
      <c r="E13" s="177"/>
      <c r="F13" s="178">
        <v>87446</v>
      </c>
      <c r="G13" s="179"/>
      <c r="H13" s="165"/>
    </row>
    <row r="14" spans="1:8" x14ac:dyDescent="0.15">
      <c r="A14" s="166"/>
      <c r="B14" s="167"/>
      <c r="C14" s="168"/>
      <c r="D14" s="169">
        <v>28871</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12.52</v>
      </c>
      <c r="C19" s="180">
        <f>ROUND(VALUE(SUBSTITUTE(実質収支比率等に係る経年分析!G$48,"▲","-")),2)</f>
        <v>12.27</v>
      </c>
      <c r="D19" s="180">
        <f>ROUND(VALUE(SUBSTITUTE(実質収支比率等に係る経年分析!H$48,"▲","-")),2)</f>
        <v>9.7799999999999994</v>
      </c>
      <c r="E19" s="180">
        <f>ROUND(VALUE(SUBSTITUTE(実質収支比率等に係る経年分析!I$48,"▲","-")),2)</f>
        <v>10.4</v>
      </c>
      <c r="F19" s="180">
        <f>ROUND(VALUE(SUBSTITUTE(実質収支比率等に係る経年分析!J$48,"▲","-")),2)</f>
        <v>11.49</v>
      </c>
    </row>
    <row r="20" spans="1:11" x14ac:dyDescent="0.15">
      <c r="A20" s="180" t="s">
        <v>55</v>
      </c>
      <c r="B20" s="180">
        <f>ROUND(VALUE(SUBSTITUTE(実質収支比率等に係る経年分析!F$47,"▲","-")),2)</f>
        <v>37.090000000000003</v>
      </c>
      <c r="C20" s="180">
        <f>ROUND(VALUE(SUBSTITUTE(実質収支比率等に係る経年分析!G$47,"▲","-")),2)</f>
        <v>37.880000000000003</v>
      </c>
      <c r="D20" s="180">
        <f>ROUND(VALUE(SUBSTITUTE(実質収支比率等に係る経年分析!H$47,"▲","-")),2)</f>
        <v>38.21</v>
      </c>
      <c r="E20" s="180">
        <f>ROUND(VALUE(SUBSTITUTE(実質収支比率等に係る経年分析!I$47,"▲","-")),2)</f>
        <v>37.96</v>
      </c>
      <c r="F20" s="180">
        <f>ROUND(VALUE(SUBSTITUTE(実質収支比率等に係る経年分析!J$47,"▲","-")),2)</f>
        <v>37.450000000000003</v>
      </c>
    </row>
    <row r="21" spans="1:11" x14ac:dyDescent="0.15">
      <c r="A21" s="180" t="s">
        <v>56</v>
      </c>
      <c r="B21" s="180">
        <f>IF(ISNUMBER(VALUE(SUBSTITUTE(実質収支比率等に係る経年分析!F$49,"▲","-"))),ROUND(VALUE(SUBSTITUTE(実質収支比率等に係る経年分析!F$49,"▲","-")),2),NA())</f>
        <v>1.1299999999999999</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-2.5499999999999998</v>
      </c>
      <c r="E21" s="180">
        <f>IF(ISNUMBER(VALUE(SUBSTITUTE(実質収支比率等に係る経年分析!I$49,"▲","-"))),ROUND(VALUE(SUBSTITUTE(実質収支比率等に係る経年分析!I$49,"▲","-")),2),NA())</f>
        <v>5.74</v>
      </c>
      <c r="F21" s="180">
        <f>IF(ISNUMBER(VALUE(SUBSTITUTE(実質収支比率等に係る経年分析!J$49,"▲","-"))),ROUND(VALUE(SUBSTITUTE(実質収支比率等に係る経年分析!J$49,"▲","-")),2),NA())</f>
        <v>6.27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生活排水処理事業特別会計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住宅改修資金貸付事業特別会計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国民健康保険事業特別会計</v>
      </c>
      <c r="B34" s="181">
        <f>IF(ROUND(VALUE(SUBSTITUTE(連結実質赤字比率に係る赤字・黒字の構成分析!F$36,"▲", "-")), 2) &lt; 0, ABS(ROUND(VALUE(SUBSTITUTE(連結実質赤字比率に係る赤字・黒字の構成分析!F$36,"▲", "-")), 2)), NA())</f>
        <v>1.1100000000000001</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1.1599999999999999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9.7799999999999994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11.48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337</v>
      </c>
      <c r="E42" s="182"/>
      <c r="F42" s="182"/>
      <c r="G42" s="182">
        <f>'実質公債費比率（分子）の構造'!L$52</f>
        <v>307</v>
      </c>
      <c r="H42" s="182"/>
      <c r="I42" s="182"/>
      <c r="J42" s="182">
        <f>'実質公債費比率（分子）の構造'!M$52</f>
        <v>305</v>
      </c>
      <c r="K42" s="182"/>
      <c r="L42" s="182"/>
      <c r="M42" s="182">
        <f>'実質公債費比率（分子）の構造'!N$52</f>
        <v>330</v>
      </c>
      <c r="N42" s="182"/>
      <c r="O42" s="182"/>
      <c r="P42" s="182">
        <f>'実質公債費比率（分子）の構造'!O$52</f>
        <v>331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v>
      </c>
      <c r="C45" s="182"/>
      <c r="D45" s="182"/>
      <c r="E45" s="182">
        <f>'実質公債費比率（分子）の構造'!L$49</f>
        <v>18</v>
      </c>
      <c r="F45" s="182"/>
      <c r="G45" s="182"/>
      <c r="H45" s="182">
        <f>'実質公債費比率（分子）の構造'!M$49</f>
        <v>14</v>
      </c>
      <c r="I45" s="182"/>
      <c r="J45" s="182"/>
      <c r="K45" s="182">
        <f>'実質公債費比率（分子）の構造'!N$49</f>
        <v>15</v>
      </c>
      <c r="L45" s="182"/>
      <c r="M45" s="182"/>
      <c r="N45" s="182">
        <f>'実質公債費比率（分子）の構造'!O$49</f>
        <v>17</v>
      </c>
      <c r="O45" s="182"/>
      <c r="P45" s="182"/>
    </row>
    <row r="46" spans="1:16" x14ac:dyDescent="0.15">
      <c r="A46" s="182" t="s">
        <v>67</v>
      </c>
      <c r="B46" s="182">
        <f>'実質公債費比率（分子）の構造'!K$48</f>
        <v>38</v>
      </c>
      <c r="C46" s="182"/>
      <c r="D46" s="182"/>
      <c r="E46" s="182">
        <f>'実質公債費比率（分子）の構造'!L$48</f>
        <v>41</v>
      </c>
      <c r="F46" s="182"/>
      <c r="G46" s="182"/>
      <c r="H46" s="182">
        <f>'実質公債費比率（分子）の構造'!M$48</f>
        <v>42</v>
      </c>
      <c r="I46" s="182"/>
      <c r="J46" s="182"/>
      <c r="K46" s="182">
        <f>'実質公債費比率（分子）の構造'!N$48</f>
        <v>44</v>
      </c>
      <c r="L46" s="182"/>
      <c r="M46" s="182"/>
      <c r="N46" s="182">
        <f>'実質公債費比率（分子）の構造'!O$48</f>
        <v>48</v>
      </c>
      <c r="O46" s="182"/>
      <c r="P46" s="182"/>
    </row>
    <row r="47" spans="1:16" x14ac:dyDescent="0.15">
      <c r="A47" s="182" t="s">
        <v>68</v>
      </c>
      <c r="B47" s="182">
        <f>'実質公債費比率（分子）の構造'!K$47</f>
        <v>6</v>
      </c>
      <c r="C47" s="182"/>
      <c r="D47" s="182"/>
      <c r="E47" s="182">
        <f>'実質公債費比率（分子）の構造'!L$47</f>
        <v>6</v>
      </c>
      <c r="F47" s="182"/>
      <c r="G47" s="182"/>
      <c r="H47" s="182">
        <f>'実質公債費比率（分子）の構造'!M$47</f>
        <v>6</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345</v>
      </c>
      <c r="C49" s="182"/>
      <c r="D49" s="182"/>
      <c r="E49" s="182">
        <f>'実質公債費比率（分子）の構造'!L$45</f>
        <v>358</v>
      </c>
      <c r="F49" s="182"/>
      <c r="G49" s="182"/>
      <c r="H49" s="182">
        <f>'実質公債費比率（分子）の構造'!M$45</f>
        <v>361</v>
      </c>
      <c r="I49" s="182"/>
      <c r="J49" s="182"/>
      <c r="K49" s="182">
        <f>'実質公債費比率（分子）の構造'!N$45</f>
        <v>367</v>
      </c>
      <c r="L49" s="182"/>
      <c r="M49" s="182"/>
      <c r="N49" s="182">
        <f>'実質公債費比率（分子）の構造'!O$45</f>
        <v>364</v>
      </c>
      <c r="O49" s="182"/>
      <c r="P49" s="182"/>
    </row>
    <row r="50" spans="1:16" x14ac:dyDescent="0.15">
      <c r="A50" s="182" t="s">
        <v>71</v>
      </c>
      <c r="B50" s="182" t="e">
        <f>NA()</f>
        <v>#N/A</v>
      </c>
      <c r="C50" s="182">
        <f>IF(ISNUMBER('実質公債費比率（分子）の構造'!K$53),'実質公債費比率（分子）の構造'!K$53,NA())</f>
        <v>68</v>
      </c>
      <c r="D50" s="182" t="e">
        <f>NA()</f>
        <v>#N/A</v>
      </c>
      <c r="E50" s="182" t="e">
        <f>NA()</f>
        <v>#N/A</v>
      </c>
      <c r="F50" s="182">
        <f>IF(ISNUMBER('実質公債費比率（分子）の構造'!L$53),'実質公債費比率（分子）の構造'!L$53,NA())</f>
        <v>116</v>
      </c>
      <c r="G50" s="182" t="e">
        <f>NA()</f>
        <v>#N/A</v>
      </c>
      <c r="H50" s="182" t="e">
        <f>NA()</f>
        <v>#N/A</v>
      </c>
      <c r="I50" s="182">
        <f>IF(ISNUMBER('実質公債費比率（分子）の構造'!M$53),'実質公債費比率（分子）の構造'!M$53,NA())</f>
        <v>118</v>
      </c>
      <c r="J50" s="182" t="e">
        <f>NA()</f>
        <v>#N/A</v>
      </c>
      <c r="K50" s="182" t="e">
        <f>NA()</f>
        <v>#N/A</v>
      </c>
      <c r="L50" s="182">
        <f>IF(ISNUMBER('実質公債費比率（分子）の構造'!N$53),'実質公債費比率（分子）の構造'!N$53,NA())</f>
        <v>96</v>
      </c>
      <c r="M50" s="182" t="e">
        <f>NA()</f>
        <v>#N/A</v>
      </c>
      <c r="N50" s="182" t="e">
        <f>NA()</f>
        <v>#N/A</v>
      </c>
      <c r="O50" s="182">
        <f>IF(ISNUMBER('実質公債費比率（分子）の構造'!O$53),'実質公債費比率（分子）の構造'!O$53,NA())</f>
        <v>98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3665</v>
      </c>
      <c r="E56" s="181"/>
      <c r="F56" s="181"/>
      <c r="G56" s="181">
        <f>'将来負担比率（分子）の構造'!J$52</f>
        <v>3690</v>
      </c>
      <c r="H56" s="181"/>
      <c r="I56" s="181"/>
      <c r="J56" s="181">
        <f>'将来負担比率（分子）の構造'!K$52</f>
        <v>3669</v>
      </c>
      <c r="K56" s="181"/>
      <c r="L56" s="181"/>
      <c r="M56" s="181">
        <f>'将来負担比率（分子）の構造'!L$52</f>
        <v>3671</v>
      </c>
      <c r="N56" s="181"/>
      <c r="O56" s="181"/>
      <c r="P56" s="181">
        <f>'将来負担比率（分子）の構造'!M$52</f>
        <v>3628</v>
      </c>
    </row>
    <row r="57" spans="1:16" x14ac:dyDescent="0.15">
      <c r="A57" s="181" t="s">
        <v>42</v>
      </c>
      <c r="B57" s="181"/>
      <c r="C57" s="181"/>
      <c r="D57" s="181">
        <f>'将来負担比率（分子）の構造'!I$51</f>
        <v>804</v>
      </c>
      <c r="E57" s="181"/>
      <c r="F57" s="181"/>
      <c r="G57" s="181">
        <f>'将来負担比率（分子）の構造'!J$51</f>
        <v>518</v>
      </c>
      <c r="H57" s="181"/>
      <c r="I57" s="181"/>
      <c r="J57" s="181">
        <f>'将来負担比率（分子）の構造'!K$51</f>
        <v>261</v>
      </c>
      <c r="K57" s="181"/>
      <c r="L57" s="181"/>
      <c r="M57" s="181">
        <f>'将来負担比率（分子）の構造'!L$51</f>
        <v>134</v>
      </c>
      <c r="N57" s="181"/>
      <c r="O57" s="181"/>
      <c r="P57" s="181">
        <f>'将来負担比率（分子）の構造'!M$51</f>
        <v>122</v>
      </c>
    </row>
    <row r="58" spans="1:16" x14ac:dyDescent="0.15">
      <c r="A58" s="181" t="s">
        <v>41</v>
      </c>
      <c r="B58" s="181"/>
      <c r="C58" s="181"/>
      <c r="D58" s="181">
        <f>'将来負担比率（分子）の構造'!I$50</f>
        <v>3955</v>
      </c>
      <c r="E58" s="181"/>
      <c r="F58" s="181"/>
      <c r="G58" s="181">
        <f>'将来負担比率（分子）の構造'!J$50</f>
        <v>4156</v>
      </c>
      <c r="H58" s="181"/>
      <c r="I58" s="181"/>
      <c r="J58" s="181">
        <f>'将来負担比率（分子）の構造'!K$50</f>
        <v>4184</v>
      </c>
      <c r="K58" s="181"/>
      <c r="L58" s="181"/>
      <c r="M58" s="181">
        <f>'将来負担比率（分子）の構造'!L$50</f>
        <v>4111</v>
      </c>
      <c r="N58" s="181"/>
      <c r="O58" s="181"/>
      <c r="P58" s="181">
        <f>'将来負担比率（分子）の構造'!M$50</f>
        <v>4019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1199</v>
      </c>
      <c r="C62" s="181"/>
      <c r="D62" s="181"/>
      <c r="E62" s="181">
        <f>'将来負担比率（分子）の構造'!J$45</f>
        <v>1178</v>
      </c>
      <c r="F62" s="181"/>
      <c r="G62" s="181"/>
      <c r="H62" s="181">
        <f>'将来負担比率（分子）の構造'!K$45</f>
        <v>1136</v>
      </c>
      <c r="I62" s="181"/>
      <c r="J62" s="181"/>
      <c r="K62" s="181">
        <f>'将来負担比率（分子）の構造'!L$45</f>
        <v>1068</v>
      </c>
      <c r="L62" s="181"/>
      <c r="M62" s="181"/>
      <c r="N62" s="181">
        <f>'将来負担比率（分子）の構造'!M$45</f>
        <v>1057</v>
      </c>
      <c r="O62" s="181"/>
      <c r="P62" s="181"/>
    </row>
    <row r="63" spans="1:16" x14ac:dyDescent="0.15">
      <c r="A63" s="181" t="s">
        <v>34</v>
      </c>
      <c r="B63" s="181">
        <f>'将来負担比率（分子）の構造'!I$44</f>
        <v>127</v>
      </c>
      <c r="C63" s="181"/>
      <c r="D63" s="181"/>
      <c r="E63" s="181">
        <f>'将来負担比率（分子）の構造'!J$44</f>
        <v>108</v>
      </c>
      <c r="F63" s="181"/>
      <c r="G63" s="181"/>
      <c r="H63" s="181">
        <f>'将来負担比率（分子）の構造'!K$44</f>
        <v>108</v>
      </c>
      <c r="I63" s="181"/>
      <c r="J63" s="181"/>
      <c r="K63" s="181">
        <f>'将来負担比率（分子）の構造'!L$44</f>
        <v>102</v>
      </c>
      <c r="L63" s="181"/>
      <c r="M63" s="181"/>
      <c r="N63" s="181">
        <f>'将来負担比率（分子）の構造'!M$44</f>
        <v>128</v>
      </c>
      <c r="O63" s="181"/>
      <c r="P63" s="181"/>
    </row>
    <row r="64" spans="1:16" x14ac:dyDescent="0.15">
      <c r="A64" s="181" t="s">
        <v>33</v>
      </c>
      <c r="B64" s="181">
        <f>'将来負担比率（分子）の構造'!I$43</f>
        <v>840</v>
      </c>
      <c r="C64" s="181"/>
      <c r="D64" s="181"/>
      <c r="E64" s="181">
        <f>'将来負担比率（分子）の構造'!J$43</f>
        <v>831</v>
      </c>
      <c r="F64" s="181"/>
      <c r="G64" s="181"/>
      <c r="H64" s="181">
        <f>'将来負担比率（分子）の構造'!K$43</f>
        <v>840</v>
      </c>
      <c r="I64" s="181"/>
      <c r="J64" s="181"/>
      <c r="K64" s="181">
        <f>'将来負担比率（分子）の構造'!L$43</f>
        <v>811</v>
      </c>
      <c r="L64" s="181"/>
      <c r="M64" s="181"/>
      <c r="N64" s="181">
        <f>'将来負担比率（分子）の構造'!M$43</f>
        <v>804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4334</v>
      </c>
      <c r="C66" s="181"/>
      <c r="D66" s="181"/>
      <c r="E66" s="181">
        <f>'将来負担比率（分子）の構造'!J$41</f>
        <v>4438</v>
      </c>
      <c r="F66" s="181"/>
      <c r="G66" s="181"/>
      <c r="H66" s="181">
        <f>'将来負担比率（分子）の構造'!K$41</f>
        <v>4580</v>
      </c>
      <c r="I66" s="181"/>
      <c r="J66" s="181"/>
      <c r="K66" s="181">
        <f>'将来負担比率（分子）の構造'!L$41</f>
        <v>4401</v>
      </c>
      <c r="L66" s="181"/>
      <c r="M66" s="181"/>
      <c r="N66" s="181">
        <f>'将来負担比率（分子）の構造'!M$41</f>
        <v>4513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1201</v>
      </c>
      <c r="C72" s="185">
        <f>基金残高に係る経年分析!G55</f>
        <v>1177</v>
      </c>
      <c r="D72" s="185">
        <f>基金残高に係る経年分析!H55</f>
        <v>1160</v>
      </c>
    </row>
    <row r="73" spans="1:16" x14ac:dyDescent="0.15">
      <c r="A73" s="184" t="s">
        <v>78</v>
      </c>
      <c r="B73" s="185">
        <f>基金残高に係る経年分析!F56</f>
        <v>830</v>
      </c>
      <c r="C73" s="185">
        <f>基金残高に係る経年分析!G56</f>
        <v>649</v>
      </c>
      <c r="D73" s="185">
        <f>基金残高に係る経年分析!H56</f>
        <v>563</v>
      </c>
    </row>
    <row r="74" spans="1:16" x14ac:dyDescent="0.15">
      <c r="A74" s="184" t="s">
        <v>79</v>
      </c>
      <c r="B74" s="185">
        <f>基金残高に係る経年分析!F57</f>
        <v>2152</v>
      </c>
      <c r="C74" s="185">
        <f>基金残高に係る経年分析!G57</f>
        <v>2283</v>
      </c>
      <c r="D74" s="185">
        <f>基金残高に係る経年分析!H57</f>
        <v>2297</v>
      </c>
    </row>
  </sheetData>
  <sheetProtection algorithmName="SHA-512" hashValue="HH85EcZsMMV1FE2uBMG2dbbmF2CBnRE0ZItP6TDzKUq/ht4RQXGoD7R/tqJLWdPHVI4n0/2dcYrz5iY2yeC5Pw==" saltValue="2S0zZ+DnR0G0B9tl1e3g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42" sqref="B42:Q4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219</v>
      </c>
      <c r="DI1" s="798"/>
      <c r="DJ1" s="798"/>
      <c r="DK1" s="798"/>
      <c r="DL1" s="798"/>
      <c r="DM1" s="798"/>
      <c r="DN1" s="799"/>
      <c r="DO1" s="226"/>
      <c r="DP1" s="797" t="s">
        <v>220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225</v>
      </c>
      <c r="S4" s="740"/>
      <c r="T4" s="740"/>
      <c r="U4" s="740"/>
      <c r="V4" s="740"/>
      <c r="W4" s="740"/>
      <c r="X4" s="740"/>
      <c r="Y4" s="741"/>
      <c r="Z4" s="739" t="s">
        <v>226</v>
      </c>
      <c r="AA4" s="740"/>
      <c r="AB4" s="740"/>
      <c r="AC4" s="741"/>
      <c r="AD4" s="739" t="s">
        <v>227</v>
      </c>
      <c r="AE4" s="740"/>
      <c r="AF4" s="740"/>
      <c r="AG4" s="740"/>
      <c r="AH4" s="740"/>
      <c r="AI4" s="740"/>
      <c r="AJ4" s="740"/>
      <c r="AK4" s="741"/>
      <c r="AL4" s="739" t="s">
        <v>226</v>
      </c>
      <c r="AM4" s="740"/>
      <c r="AN4" s="740"/>
      <c r="AO4" s="741"/>
      <c r="AP4" s="800" t="s">
        <v>228</v>
      </c>
      <c r="AQ4" s="800"/>
      <c r="AR4" s="800"/>
      <c r="AS4" s="800"/>
      <c r="AT4" s="800"/>
      <c r="AU4" s="800"/>
      <c r="AV4" s="800"/>
      <c r="AW4" s="800"/>
      <c r="AX4" s="800"/>
      <c r="AY4" s="800"/>
      <c r="AZ4" s="800"/>
      <c r="BA4" s="800"/>
      <c r="BB4" s="800"/>
      <c r="BC4" s="800"/>
      <c r="BD4" s="800"/>
      <c r="BE4" s="800"/>
      <c r="BF4" s="800"/>
      <c r="BG4" s="800" t="s">
        <v>229</v>
      </c>
      <c r="BH4" s="800"/>
      <c r="BI4" s="800"/>
      <c r="BJ4" s="800"/>
      <c r="BK4" s="800"/>
      <c r="BL4" s="800"/>
      <c r="BM4" s="800"/>
      <c r="BN4" s="800"/>
      <c r="BO4" s="800" t="s">
        <v>226</v>
      </c>
      <c r="BP4" s="800"/>
      <c r="BQ4" s="800"/>
      <c r="BR4" s="800"/>
      <c r="BS4" s="800" t="s">
        <v>230</v>
      </c>
      <c r="BT4" s="800"/>
      <c r="BU4" s="800"/>
      <c r="BV4" s="800"/>
      <c r="BW4" s="800"/>
      <c r="BX4" s="800"/>
      <c r="BY4" s="800"/>
      <c r="BZ4" s="800"/>
      <c r="CA4" s="800"/>
      <c r="CB4" s="800"/>
      <c r="CD4" s="782" t="s">
        <v>231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232</v>
      </c>
      <c r="C5" s="745"/>
      <c r="D5" s="745"/>
      <c r="E5" s="745"/>
      <c r="F5" s="745"/>
      <c r="G5" s="745"/>
      <c r="H5" s="745"/>
      <c r="I5" s="745"/>
      <c r="J5" s="745"/>
      <c r="K5" s="745"/>
      <c r="L5" s="745"/>
      <c r="M5" s="745"/>
      <c r="N5" s="745"/>
      <c r="O5" s="745"/>
      <c r="P5" s="745"/>
      <c r="Q5" s="746"/>
      <c r="R5" s="733">
        <v>918584</v>
      </c>
      <c r="S5" s="734"/>
      <c r="T5" s="734"/>
      <c r="U5" s="734"/>
      <c r="V5" s="734"/>
      <c r="W5" s="734"/>
      <c r="X5" s="734"/>
      <c r="Y5" s="777"/>
      <c r="Z5" s="795">
        <v>14.7</v>
      </c>
      <c r="AA5" s="795"/>
      <c r="AB5" s="795"/>
      <c r="AC5" s="795"/>
      <c r="AD5" s="796">
        <v>918584</v>
      </c>
      <c r="AE5" s="796"/>
      <c r="AF5" s="796"/>
      <c r="AG5" s="796"/>
      <c r="AH5" s="796"/>
      <c r="AI5" s="796"/>
      <c r="AJ5" s="796"/>
      <c r="AK5" s="796"/>
      <c r="AL5" s="778">
        <v>30.4</v>
      </c>
      <c r="AM5" s="749"/>
      <c r="AN5" s="749"/>
      <c r="AO5" s="779"/>
      <c r="AP5" s="744" t="s">
        <v>233</v>
      </c>
      <c r="AQ5" s="745"/>
      <c r="AR5" s="745"/>
      <c r="AS5" s="745"/>
      <c r="AT5" s="745"/>
      <c r="AU5" s="745"/>
      <c r="AV5" s="745"/>
      <c r="AW5" s="745"/>
      <c r="AX5" s="745"/>
      <c r="AY5" s="745"/>
      <c r="AZ5" s="745"/>
      <c r="BA5" s="745"/>
      <c r="BB5" s="745"/>
      <c r="BC5" s="745"/>
      <c r="BD5" s="745"/>
      <c r="BE5" s="745"/>
      <c r="BF5" s="746"/>
      <c r="BG5" s="678">
        <v>918584</v>
      </c>
      <c r="BH5" s="679"/>
      <c r="BI5" s="679"/>
      <c r="BJ5" s="679"/>
      <c r="BK5" s="679"/>
      <c r="BL5" s="679"/>
      <c r="BM5" s="679"/>
      <c r="BN5" s="680"/>
      <c r="BO5" s="715">
        <v>100</v>
      </c>
      <c r="BP5" s="715"/>
      <c r="BQ5" s="715"/>
      <c r="BR5" s="715"/>
      <c r="BS5" s="716">
        <v>4718</v>
      </c>
      <c r="BT5" s="716"/>
      <c r="BU5" s="716"/>
      <c r="BV5" s="716"/>
      <c r="BW5" s="716"/>
      <c r="BX5" s="716"/>
      <c r="BY5" s="716"/>
      <c r="BZ5" s="716"/>
      <c r="CA5" s="716"/>
      <c r="CB5" s="775"/>
      <c r="CD5" s="782" t="s">
        <v>228</v>
      </c>
      <c r="CE5" s="783"/>
      <c r="CF5" s="783"/>
      <c r="CG5" s="783"/>
      <c r="CH5" s="783"/>
      <c r="CI5" s="783"/>
      <c r="CJ5" s="783"/>
      <c r="CK5" s="783"/>
      <c r="CL5" s="783"/>
      <c r="CM5" s="783"/>
      <c r="CN5" s="783"/>
      <c r="CO5" s="783"/>
      <c r="CP5" s="783"/>
      <c r="CQ5" s="784"/>
      <c r="CR5" s="782" t="s">
        <v>234</v>
      </c>
      <c r="CS5" s="783"/>
      <c r="CT5" s="783"/>
      <c r="CU5" s="783"/>
      <c r="CV5" s="783"/>
      <c r="CW5" s="783"/>
      <c r="CX5" s="783"/>
      <c r="CY5" s="784"/>
      <c r="CZ5" s="782" t="s">
        <v>226</v>
      </c>
      <c r="DA5" s="783"/>
      <c r="DB5" s="783"/>
      <c r="DC5" s="784"/>
      <c r="DD5" s="782" t="s">
        <v>235</v>
      </c>
      <c r="DE5" s="783"/>
      <c r="DF5" s="783"/>
      <c r="DG5" s="783"/>
      <c r="DH5" s="783"/>
      <c r="DI5" s="783"/>
      <c r="DJ5" s="783"/>
      <c r="DK5" s="783"/>
      <c r="DL5" s="783"/>
      <c r="DM5" s="783"/>
      <c r="DN5" s="783"/>
      <c r="DO5" s="783"/>
      <c r="DP5" s="784"/>
      <c r="DQ5" s="782" t="s">
        <v>236</v>
      </c>
      <c r="DR5" s="783"/>
      <c r="DS5" s="783"/>
      <c r="DT5" s="783"/>
      <c r="DU5" s="783"/>
      <c r="DV5" s="783"/>
      <c r="DW5" s="783"/>
      <c r="DX5" s="783"/>
      <c r="DY5" s="783"/>
      <c r="DZ5" s="783"/>
      <c r="EA5" s="783"/>
      <c r="EB5" s="783"/>
      <c r="EC5" s="784"/>
    </row>
    <row r="6" spans="2:143" ht="11.25" customHeight="1" x14ac:dyDescent="0.15">
      <c r="B6" s="675" t="s">
        <v>237</v>
      </c>
      <c r="C6" s="676"/>
      <c r="D6" s="676"/>
      <c r="E6" s="676"/>
      <c r="F6" s="676"/>
      <c r="G6" s="676"/>
      <c r="H6" s="676"/>
      <c r="I6" s="676"/>
      <c r="J6" s="676"/>
      <c r="K6" s="676"/>
      <c r="L6" s="676"/>
      <c r="M6" s="676"/>
      <c r="N6" s="676"/>
      <c r="O6" s="676"/>
      <c r="P6" s="676"/>
      <c r="Q6" s="677"/>
      <c r="R6" s="678">
        <v>44996</v>
      </c>
      <c r="S6" s="679"/>
      <c r="T6" s="679"/>
      <c r="U6" s="679"/>
      <c r="V6" s="679"/>
      <c r="W6" s="679"/>
      <c r="X6" s="679"/>
      <c r="Y6" s="680"/>
      <c r="Z6" s="715">
        <v>0.7</v>
      </c>
      <c r="AA6" s="715"/>
      <c r="AB6" s="715"/>
      <c r="AC6" s="715"/>
      <c r="AD6" s="716">
        <v>44996</v>
      </c>
      <c r="AE6" s="716"/>
      <c r="AF6" s="716"/>
      <c r="AG6" s="716"/>
      <c r="AH6" s="716"/>
      <c r="AI6" s="716"/>
      <c r="AJ6" s="716"/>
      <c r="AK6" s="716"/>
      <c r="AL6" s="681">
        <v>1.5</v>
      </c>
      <c r="AM6" s="682"/>
      <c r="AN6" s="682"/>
      <c r="AO6" s="717"/>
      <c r="AP6" s="675" t="s">
        <v>238</v>
      </c>
      <c r="AQ6" s="676"/>
      <c r="AR6" s="676"/>
      <c r="AS6" s="676"/>
      <c r="AT6" s="676"/>
      <c r="AU6" s="676"/>
      <c r="AV6" s="676"/>
      <c r="AW6" s="676"/>
      <c r="AX6" s="676"/>
      <c r="AY6" s="676"/>
      <c r="AZ6" s="676"/>
      <c r="BA6" s="676"/>
      <c r="BB6" s="676"/>
      <c r="BC6" s="676"/>
      <c r="BD6" s="676"/>
      <c r="BE6" s="676"/>
      <c r="BF6" s="677"/>
      <c r="BG6" s="678">
        <v>918584</v>
      </c>
      <c r="BH6" s="679"/>
      <c r="BI6" s="679"/>
      <c r="BJ6" s="679"/>
      <c r="BK6" s="679"/>
      <c r="BL6" s="679"/>
      <c r="BM6" s="679"/>
      <c r="BN6" s="680"/>
      <c r="BO6" s="715">
        <v>100</v>
      </c>
      <c r="BP6" s="715"/>
      <c r="BQ6" s="715"/>
      <c r="BR6" s="715"/>
      <c r="BS6" s="716">
        <v>4718</v>
      </c>
      <c r="BT6" s="716"/>
      <c r="BU6" s="716"/>
      <c r="BV6" s="716"/>
      <c r="BW6" s="716"/>
      <c r="BX6" s="716"/>
      <c r="BY6" s="716"/>
      <c r="BZ6" s="716"/>
      <c r="CA6" s="716"/>
      <c r="CB6" s="775"/>
      <c r="CD6" s="736" t="s">
        <v>239</v>
      </c>
      <c r="CE6" s="737"/>
      <c r="CF6" s="737"/>
      <c r="CG6" s="737"/>
      <c r="CH6" s="737"/>
      <c r="CI6" s="737"/>
      <c r="CJ6" s="737"/>
      <c r="CK6" s="737"/>
      <c r="CL6" s="737"/>
      <c r="CM6" s="737"/>
      <c r="CN6" s="737"/>
      <c r="CO6" s="737"/>
      <c r="CP6" s="737"/>
      <c r="CQ6" s="738"/>
      <c r="CR6" s="678">
        <v>101415</v>
      </c>
      <c r="CS6" s="679"/>
      <c r="CT6" s="679"/>
      <c r="CU6" s="679"/>
      <c r="CV6" s="679"/>
      <c r="CW6" s="679"/>
      <c r="CX6" s="679"/>
      <c r="CY6" s="680"/>
      <c r="CZ6" s="778">
        <v>1.7</v>
      </c>
      <c r="DA6" s="749"/>
      <c r="DB6" s="749"/>
      <c r="DC6" s="781"/>
      <c r="DD6" s="684" t="s">
        <v>179</v>
      </c>
      <c r="DE6" s="679"/>
      <c r="DF6" s="679"/>
      <c r="DG6" s="679"/>
      <c r="DH6" s="679"/>
      <c r="DI6" s="679"/>
      <c r="DJ6" s="679"/>
      <c r="DK6" s="679"/>
      <c r="DL6" s="679"/>
      <c r="DM6" s="679"/>
      <c r="DN6" s="679"/>
      <c r="DO6" s="679"/>
      <c r="DP6" s="680"/>
      <c r="DQ6" s="684">
        <v>101342</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604</v>
      </c>
      <c r="S7" s="679"/>
      <c r="T7" s="679"/>
      <c r="U7" s="679"/>
      <c r="V7" s="679"/>
      <c r="W7" s="679"/>
      <c r="X7" s="679"/>
      <c r="Y7" s="680"/>
      <c r="Z7" s="715">
        <v>0</v>
      </c>
      <c r="AA7" s="715"/>
      <c r="AB7" s="715"/>
      <c r="AC7" s="715"/>
      <c r="AD7" s="716">
        <v>604</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392971</v>
      </c>
      <c r="BH7" s="679"/>
      <c r="BI7" s="679"/>
      <c r="BJ7" s="679"/>
      <c r="BK7" s="679"/>
      <c r="BL7" s="679"/>
      <c r="BM7" s="679"/>
      <c r="BN7" s="680"/>
      <c r="BO7" s="715">
        <v>42.8</v>
      </c>
      <c r="BP7" s="715"/>
      <c r="BQ7" s="715"/>
      <c r="BR7" s="715"/>
      <c r="BS7" s="716">
        <v>4718</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710698</v>
      </c>
      <c r="CS7" s="679"/>
      <c r="CT7" s="679"/>
      <c r="CU7" s="679"/>
      <c r="CV7" s="679"/>
      <c r="CW7" s="679"/>
      <c r="CX7" s="679"/>
      <c r="CY7" s="680"/>
      <c r="CZ7" s="715">
        <v>12.2</v>
      </c>
      <c r="DA7" s="715"/>
      <c r="DB7" s="715"/>
      <c r="DC7" s="715"/>
      <c r="DD7" s="684">
        <v>9888</v>
      </c>
      <c r="DE7" s="679"/>
      <c r="DF7" s="679"/>
      <c r="DG7" s="679"/>
      <c r="DH7" s="679"/>
      <c r="DI7" s="679"/>
      <c r="DJ7" s="679"/>
      <c r="DK7" s="679"/>
      <c r="DL7" s="679"/>
      <c r="DM7" s="679"/>
      <c r="DN7" s="679"/>
      <c r="DO7" s="679"/>
      <c r="DP7" s="680"/>
      <c r="DQ7" s="684">
        <v>618664</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3447</v>
      </c>
      <c r="S8" s="679"/>
      <c r="T8" s="679"/>
      <c r="U8" s="679"/>
      <c r="V8" s="679"/>
      <c r="W8" s="679"/>
      <c r="X8" s="679"/>
      <c r="Y8" s="680"/>
      <c r="Z8" s="715">
        <v>0.1</v>
      </c>
      <c r="AA8" s="715"/>
      <c r="AB8" s="715"/>
      <c r="AC8" s="715"/>
      <c r="AD8" s="716">
        <v>3447</v>
      </c>
      <c r="AE8" s="716"/>
      <c r="AF8" s="716"/>
      <c r="AG8" s="716"/>
      <c r="AH8" s="716"/>
      <c r="AI8" s="716"/>
      <c r="AJ8" s="716"/>
      <c r="AK8" s="716"/>
      <c r="AL8" s="681">
        <v>0.1</v>
      </c>
      <c r="AM8" s="682"/>
      <c r="AN8" s="682"/>
      <c r="AO8" s="717"/>
      <c r="AP8" s="675" t="s">
        <v>244</v>
      </c>
      <c r="AQ8" s="676"/>
      <c r="AR8" s="676"/>
      <c r="AS8" s="676"/>
      <c r="AT8" s="676"/>
      <c r="AU8" s="676"/>
      <c r="AV8" s="676"/>
      <c r="AW8" s="676"/>
      <c r="AX8" s="676"/>
      <c r="AY8" s="676"/>
      <c r="AZ8" s="676"/>
      <c r="BA8" s="676"/>
      <c r="BB8" s="676"/>
      <c r="BC8" s="676"/>
      <c r="BD8" s="676"/>
      <c r="BE8" s="676"/>
      <c r="BF8" s="677"/>
      <c r="BG8" s="678">
        <v>16110</v>
      </c>
      <c r="BH8" s="679"/>
      <c r="BI8" s="679"/>
      <c r="BJ8" s="679"/>
      <c r="BK8" s="679"/>
      <c r="BL8" s="679"/>
      <c r="BM8" s="679"/>
      <c r="BN8" s="680"/>
      <c r="BO8" s="715">
        <v>1.8</v>
      </c>
      <c r="BP8" s="715"/>
      <c r="BQ8" s="715"/>
      <c r="BR8" s="715"/>
      <c r="BS8" s="684" t="s">
        <v>138</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2082019</v>
      </c>
      <c r="CS8" s="679"/>
      <c r="CT8" s="679"/>
      <c r="CU8" s="679"/>
      <c r="CV8" s="679"/>
      <c r="CW8" s="679"/>
      <c r="CX8" s="679"/>
      <c r="CY8" s="680"/>
      <c r="CZ8" s="715">
        <v>35.6</v>
      </c>
      <c r="DA8" s="715"/>
      <c r="DB8" s="715"/>
      <c r="DC8" s="715"/>
      <c r="DD8" s="684">
        <v>20024</v>
      </c>
      <c r="DE8" s="679"/>
      <c r="DF8" s="679"/>
      <c r="DG8" s="679"/>
      <c r="DH8" s="679"/>
      <c r="DI8" s="679"/>
      <c r="DJ8" s="679"/>
      <c r="DK8" s="679"/>
      <c r="DL8" s="679"/>
      <c r="DM8" s="679"/>
      <c r="DN8" s="679"/>
      <c r="DO8" s="679"/>
      <c r="DP8" s="680"/>
      <c r="DQ8" s="684">
        <v>1083589</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2091</v>
      </c>
      <c r="S9" s="679"/>
      <c r="T9" s="679"/>
      <c r="U9" s="679"/>
      <c r="V9" s="679"/>
      <c r="W9" s="679"/>
      <c r="X9" s="679"/>
      <c r="Y9" s="680"/>
      <c r="Z9" s="715">
        <v>0</v>
      </c>
      <c r="AA9" s="715"/>
      <c r="AB9" s="715"/>
      <c r="AC9" s="715"/>
      <c r="AD9" s="716">
        <v>2091</v>
      </c>
      <c r="AE9" s="716"/>
      <c r="AF9" s="716"/>
      <c r="AG9" s="716"/>
      <c r="AH9" s="716"/>
      <c r="AI9" s="716"/>
      <c r="AJ9" s="716"/>
      <c r="AK9" s="716"/>
      <c r="AL9" s="681">
        <v>0.1</v>
      </c>
      <c r="AM9" s="682"/>
      <c r="AN9" s="682"/>
      <c r="AO9" s="717"/>
      <c r="AP9" s="675" t="s">
        <v>247</v>
      </c>
      <c r="AQ9" s="676"/>
      <c r="AR9" s="676"/>
      <c r="AS9" s="676"/>
      <c r="AT9" s="676"/>
      <c r="AU9" s="676"/>
      <c r="AV9" s="676"/>
      <c r="AW9" s="676"/>
      <c r="AX9" s="676"/>
      <c r="AY9" s="676"/>
      <c r="AZ9" s="676"/>
      <c r="BA9" s="676"/>
      <c r="BB9" s="676"/>
      <c r="BC9" s="676"/>
      <c r="BD9" s="676"/>
      <c r="BE9" s="676"/>
      <c r="BF9" s="677"/>
      <c r="BG9" s="678">
        <v>331051</v>
      </c>
      <c r="BH9" s="679"/>
      <c r="BI9" s="679"/>
      <c r="BJ9" s="679"/>
      <c r="BK9" s="679"/>
      <c r="BL9" s="679"/>
      <c r="BM9" s="679"/>
      <c r="BN9" s="680"/>
      <c r="BO9" s="715">
        <v>36</v>
      </c>
      <c r="BP9" s="715"/>
      <c r="BQ9" s="715"/>
      <c r="BR9" s="715"/>
      <c r="BS9" s="684" t="s">
        <v>248</v>
      </c>
      <c r="BT9" s="679"/>
      <c r="BU9" s="679"/>
      <c r="BV9" s="679"/>
      <c r="BW9" s="679"/>
      <c r="BX9" s="679"/>
      <c r="BY9" s="679"/>
      <c r="BZ9" s="679"/>
      <c r="CA9" s="679"/>
      <c r="CB9" s="722"/>
      <c r="CD9" s="711" t="s">
        <v>249</v>
      </c>
      <c r="CE9" s="712"/>
      <c r="CF9" s="712"/>
      <c r="CG9" s="712"/>
      <c r="CH9" s="712"/>
      <c r="CI9" s="712"/>
      <c r="CJ9" s="712"/>
      <c r="CK9" s="712"/>
      <c r="CL9" s="712"/>
      <c r="CM9" s="712"/>
      <c r="CN9" s="712"/>
      <c r="CO9" s="712"/>
      <c r="CP9" s="712"/>
      <c r="CQ9" s="713"/>
      <c r="CR9" s="678">
        <v>384007</v>
      </c>
      <c r="CS9" s="679"/>
      <c r="CT9" s="679"/>
      <c r="CU9" s="679"/>
      <c r="CV9" s="679"/>
      <c r="CW9" s="679"/>
      <c r="CX9" s="679"/>
      <c r="CY9" s="680"/>
      <c r="CZ9" s="715">
        <v>6.6</v>
      </c>
      <c r="DA9" s="715"/>
      <c r="DB9" s="715"/>
      <c r="DC9" s="715"/>
      <c r="DD9" s="684">
        <v>25754</v>
      </c>
      <c r="DE9" s="679"/>
      <c r="DF9" s="679"/>
      <c r="DG9" s="679"/>
      <c r="DH9" s="679"/>
      <c r="DI9" s="679"/>
      <c r="DJ9" s="679"/>
      <c r="DK9" s="679"/>
      <c r="DL9" s="679"/>
      <c r="DM9" s="679"/>
      <c r="DN9" s="679"/>
      <c r="DO9" s="679"/>
      <c r="DP9" s="680"/>
      <c r="DQ9" s="684">
        <v>331605</v>
      </c>
      <c r="DR9" s="679"/>
      <c r="DS9" s="679"/>
      <c r="DT9" s="679"/>
      <c r="DU9" s="679"/>
      <c r="DV9" s="679"/>
      <c r="DW9" s="679"/>
      <c r="DX9" s="679"/>
      <c r="DY9" s="679"/>
      <c r="DZ9" s="679"/>
      <c r="EA9" s="679"/>
      <c r="EB9" s="679"/>
      <c r="EC9" s="722"/>
    </row>
    <row r="10" spans="2:143" ht="11.25" customHeight="1" x14ac:dyDescent="0.15">
      <c r="B10" s="675" t="s">
        <v>250</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251</v>
      </c>
      <c r="AA10" s="715"/>
      <c r="AB10" s="715"/>
      <c r="AC10" s="715"/>
      <c r="AD10" s="716" t="s">
        <v>179</v>
      </c>
      <c r="AE10" s="716"/>
      <c r="AF10" s="716"/>
      <c r="AG10" s="716"/>
      <c r="AH10" s="716"/>
      <c r="AI10" s="716"/>
      <c r="AJ10" s="716"/>
      <c r="AK10" s="716"/>
      <c r="AL10" s="681" t="s">
        <v>248</v>
      </c>
      <c r="AM10" s="682"/>
      <c r="AN10" s="682"/>
      <c r="AO10" s="717"/>
      <c r="AP10" s="675" t="s">
        <v>252</v>
      </c>
      <c r="AQ10" s="676"/>
      <c r="AR10" s="676"/>
      <c r="AS10" s="676"/>
      <c r="AT10" s="676"/>
      <c r="AU10" s="676"/>
      <c r="AV10" s="676"/>
      <c r="AW10" s="676"/>
      <c r="AX10" s="676"/>
      <c r="AY10" s="676"/>
      <c r="AZ10" s="676"/>
      <c r="BA10" s="676"/>
      <c r="BB10" s="676"/>
      <c r="BC10" s="676"/>
      <c r="BD10" s="676"/>
      <c r="BE10" s="676"/>
      <c r="BF10" s="677"/>
      <c r="BG10" s="678">
        <v>21931</v>
      </c>
      <c r="BH10" s="679"/>
      <c r="BI10" s="679"/>
      <c r="BJ10" s="679"/>
      <c r="BK10" s="679"/>
      <c r="BL10" s="679"/>
      <c r="BM10" s="679"/>
      <c r="BN10" s="680"/>
      <c r="BO10" s="715">
        <v>2.4</v>
      </c>
      <c r="BP10" s="715"/>
      <c r="BQ10" s="715"/>
      <c r="BR10" s="715"/>
      <c r="BS10" s="684" t="s">
        <v>179</v>
      </c>
      <c r="BT10" s="679"/>
      <c r="BU10" s="679"/>
      <c r="BV10" s="679"/>
      <c r="BW10" s="679"/>
      <c r="BX10" s="679"/>
      <c r="BY10" s="679"/>
      <c r="BZ10" s="679"/>
      <c r="CA10" s="679"/>
      <c r="CB10" s="722"/>
      <c r="CD10" s="711" t="s">
        <v>253</v>
      </c>
      <c r="CE10" s="712"/>
      <c r="CF10" s="712"/>
      <c r="CG10" s="712"/>
      <c r="CH10" s="712"/>
      <c r="CI10" s="712"/>
      <c r="CJ10" s="712"/>
      <c r="CK10" s="712"/>
      <c r="CL10" s="712"/>
      <c r="CM10" s="712"/>
      <c r="CN10" s="712"/>
      <c r="CO10" s="712"/>
      <c r="CP10" s="712"/>
      <c r="CQ10" s="713"/>
      <c r="CR10" s="678" t="s">
        <v>179</v>
      </c>
      <c r="CS10" s="679"/>
      <c r="CT10" s="679"/>
      <c r="CU10" s="679"/>
      <c r="CV10" s="679"/>
      <c r="CW10" s="679"/>
      <c r="CX10" s="679"/>
      <c r="CY10" s="680"/>
      <c r="CZ10" s="715" t="s">
        <v>179</v>
      </c>
      <c r="DA10" s="715"/>
      <c r="DB10" s="715"/>
      <c r="DC10" s="715"/>
      <c r="DD10" s="684" t="s">
        <v>138</v>
      </c>
      <c r="DE10" s="679"/>
      <c r="DF10" s="679"/>
      <c r="DG10" s="679"/>
      <c r="DH10" s="679"/>
      <c r="DI10" s="679"/>
      <c r="DJ10" s="679"/>
      <c r="DK10" s="679"/>
      <c r="DL10" s="679"/>
      <c r="DM10" s="679"/>
      <c r="DN10" s="679"/>
      <c r="DO10" s="679"/>
      <c r="DP10" s="680"/>
      <c r="DQ10" s="684" t="s">
        <v>248</v>
      </c>
      <c r="DR10" s="679"/>
      <c r="DS10" s="679"/>
      <c r="DT10" s="679"/>
      <c r="DU10" s="679"/>
      <c r="DV10" s="679"/>
      <c r="DW10" s="679"/>
      <c r="DX10" s="679"/>
      <c r="DY10" s="679"/>
      <c r="DZ10" s="679"/>
      <c r="EA10" s="679"/>
      <c r="EB10" s="679"/>
      <c r="EC10" s="722"/>
    </row>
    <row r="11" spans="2:143" ht="11.25" customHeight="1" x14ac:dyDescent="0.15">
      <c r="B11" s="675" t="s">
        <v>254</v>
      </c>
      <c r="C11" s="676"/>
      <c r="D11" s="676"/>
      <c r="E11" s="676"/>
      <c r="F11" s="676"/>
      <c r="G11" s="676"/>
      <c r="H11" s="676"/>
      <c r="I11" s="676"/>
      <c r="J11" s="676"/>
      <c r="K11" s="676"/>
      <c r="L11" s="676"/>
      <c r="M11" s="676"/>
      <c r="N11" s="676"/>
      <c r="O11" s="676"/>
      <c r="P11" s="676"/>
      <c r="Q11" s="677"/>
      <c r="R11" s="678">
        <v>171421</v>
      </c>
      <c r="S11" s="679"/>
      <c r="T11" s="679"/>
      <c r="U11" s="679"/>
      <c r="V11" s="679"/>
      <c r="W11" s="679"/>
      <c r="X11" s="679"/>
      <c r="Y11" s="680"/>
      <c r="Z11" s="681">
        <v>2.8</v>
      </c>
      <c r="AA11" s="682"/>
      <c r="AB11" s="682"/>
      <c r="AC11" s="683"/>
      <c r="AD11" s="684">
        <v>171421</v>
      </c>
      <c r="AE11" s="679"/>
      <c r="AF11" s="679"/>
      <c r="AG11" s="679"/>
      <c r="AH11" s="679"/>
      <c r="AI11" s="679"/>
      <c r="AJ11" s="679"/>
      <c r="AK11" s="680"/>
      <c r="AL11" s="681">
        <v>5.7</v>
      </c>
      <c r="AM11" s="682"/>
      <c r="AN11" s="682"/>
      <c r="AO11" s="717"/>
      <c r="AP11" s="675" t="s">
        <v>255</v>
      </c>
      <c r="AQ11" s="676"/>
      <c r="AR11" s="676"/>
      <c r="AS11" s="676"/>
      <c r="AT11" s="676"/>
      <c r="AU11" s="676"/>
      <c r="AV11" s="676"/>
      <c r="AW11" s="676"/>
      <c r="AX11" s="676"/>
      <c r="AY11" s="676"/>
      <c r="AZ11" s="676"/>
      <c r="BA11" s="676"/>
      <c r="BB11" s="676"/>
      <c r="BC11" s="676"/>
      <c r="BD11" s="676"/>
      <c r="BE11" s="676"/>
      <c r="BF11" s="677"/>
      <c r="BG11" s="678">
        <v>23879</v>
      </c>
      <c r="BH11" s="679"/>
      <c r="BI11" s="679"/>
      <c r="BJ11" s="679"/>
      <c r="BK11" s="679"/>
      <c r="BL11" s="679"/>
      <c r="BM11" s="679"/>
      <c r="BN11" s="680"/>
      <c r="BO11" s="715">
        <v>2.6</v>
      </c>
      <c r="BP11" s="715"/>
      <c r="BQ11" s="715"/>
      <c r="BR11" s="715"/>
      <c r="BS11" s="684">
        <v>4718</v>
      </c>
      <c r="BT11" s="679"/>
      <c r="BU11" s="679"/>
      <c r="BV11" s="679"/>
      <c r="BW11" s="679"/>
      <c r="BX11" s="679"/>
      <c r="BY11" s="679"/>
      <c r="BZ11" s="679"/>
      <c r="CA11" s="679"/>
      <c r="CB11" s="722"/>
      <c r="CD11" s="711" t="s">
        <v>256</v>
      </c>
      <c r="CE11" s="712"/>
      <c r="CF11" s="712"/>
      <c r="CG11" s="712"/>
      <c r="CH11" s="712"/>
      <c r="CI11" s="712"/>
      <c r="CJ11" s="712"/>
      <c r="CK11" s="712"/>
      <c r="CL11" s="712"/>
      <c r="CM11" s="712"/>
      <c r="CN11" s="712"/>
      <c r="CO11" s="712"/>
      <c r="CP11" s="712"/>
      <c r="CQ11" s="713"/>
      <c r="CR11" s="678">
        <v>231535</v>
      </c>
      <c r="CS11" s="679"/>
      <c r="CT11" s="679"/>
      <c r="CU11" s="679"/>
      <c r="CV11" s="679"/>
      <c r="CW11" s="679"/>
      <c r="CX11" s="679"/>
      <c r="CY11" s="680"/>
      <c r="CZ11" s="715">
        <v>4</v>
      </c>
      <c r="DA11" s="715"/>
      <c r="DB11" s="715"/>
      <c r="DC11" s="715"/>
      <c r="DD11" s="684">
        <v>40406</v>
      </c>
      <c r="DE11" s="679"/>
      <c r="DF11" s="679"/>
      <c r="DG11" s="679"/>
      <c r="DH11" s="679"/>
      <c r="DI11" s="679"/>
      <c r="DJ11" s="679"/>
      <c r="DK11" s="679"/>
      <c r="DL11" s="679"/>
      <c r="DM11" s="679"/>
      <c r="DN11" s="679"/>
      <c r="DO11" s="679"/>
      <c r="DP11" s="680"/>
      <c r="DQ11" s="684">
        <v>143520</v>
      </c>
      <c r="DR11" s="679"/>
      <c r="DS11" s="679"/>
      <c r="DT11" s="679"/>
      <c r="DU11" s="679"/>
      <c r="DV11" s="679"/>
      <c r="DW11" s="679"/>
      <c r="DX11" s="679"/>
      <c r="DY11" s="679"/>
      <c r="DZ11" s="679"/>
      <c r="EA11" s="679"/>
      <c r="EB11" s="679"/>
      <c r="EC11" s="722"/>
    </row>
    <row r="12" spans="2:143" ht="11.25" customHeight="1" x14ac:dyDescent="0.15">
      <c r="B12" s="675" t="s">
        <v>257</v>
      </c>
      <c r="C12" s="676"/>
      <c r="D12" s="676"/>
      <c r="E12" s="676"/>
      <c r="F12" s="676"/>
      <c r="G12" s="676"/>
      <c r="H12" s="676"/>
      <c r="I12" s="676"/>
      <c r="J12" s="676"/>
      <c r="K12" s="676"/>
      <c r="L12" s="676"/>
      <c r="M12" s="676"/>
      <c r="N12" s="676"/>
      <c r="O12" s="676"/>
      <c r="P12" s="676"/>
      <c r="Q12" s="677"/>
      <c r="R12" s="678" t="s">
        <v>179</v>
      </c>
      <c r="S12" s="679"/>
      <c r="T12" s="679"/>
      <c r="U12" s="679"/>
      <c r="V12" s="679"/>
      <c r="W12" s="679"/>
      <c r="X12" s="679"/>
      <c r="Y12" s="680"/>
      <c r="Z12" s="715" t="s">
        <v>251</v>
      </c>
      <c r="AA12" s="715"/>
      <c r="AB12" s="715"/>
      <c r="AC12" s="715"/>
      <c r="AD12" s="716" t="s">
        <v>179</v>
      </c>
      <c r="AE12" s="716"/>
      <c r="AF12" s="716"/>
      <c r="AG12" s="716"/>
      <c r="AH12" s="716"/>
      <c r="AI12" s="716"/>
      <c r="AJ12" s="716"/>
      <c r="AK12" s="716"/>
      <c r="AL12" s="681" t="s">
        <v>179</v>
      </c>
      <c r="AM12" s="682"/>
      <c r="AN12" s="682"/>
      <c r="AO12" s="717"/>
      <c r="AP12" s="675" t="s">
        <v>258</v>
      </c>
      <c r="AQ12" s="676"/>
      <c r="AR12" s="676"/>
      <c r="AS12" s="676"/>
      <c r="AT12" s="676"/>
      <c r="AU12" s="676"/>
      <c r="AV12" s="676"/>
      <c r="AW12" s="676"/>
      <c r="AX12" s="676"/>
      <c r="AY12" s="676"/>
      <c r="AZ12" s="676"/>
      <c r="BA12" s="676"/>
      <c r="BB12" s="676"/>
      <c r="BC12" s="676"/>
      <c r="BD12" s="676"/>
      <c r="BE12" s="676"/>
      <c r="BF12" s="677"/>
      <c r="BG12" s="678">
        <v>405917</v>
      </c>
      <c r="BH12" s="679"/>
      <c r="BI12" s="679"/>
      <c r="BJ12" s="679"/>
      <c r="BK12" s="679"/>
      <c r="BL12" s="679"/>
      <c r="BM12" s="679"/>
      <c r="BN12" s="680"/>
      <c r="BO12" s="715">
        <v>44.2</v>
      </c>
      <c r="BP12" s="715"/>
      <c r="BQ12" s="715"/>
      <c r="BR12" s="715"/>
      <c r="BS12" s="684" t="s">
        <v>138</v>
      </c>
      <c r="BT12" s="679"/>
      <c r="BU12" s="679"/>
      <c r="BV12" s="679"/>
      <c r="BW12" s="679"/>
      <c r="BX12" s="679"/>
      <c r="BY12" s="679"/>
      <c r="BZ12" s="679"/>
      <c r="CA12" s="679"/>
      <c r="CB12" s="722"/>
      <c r="CD12" s="711" t="s">
        <v>259</v>
      </c>
      <c r="CE12" s="712"/>
      <c r="CF12" s="712"/>
      <c r="CG12" s="712"/>
      <c r="CH12" s="712"/>
      <c r="CI12" s="712"/>
      <c r="CJ12" s="712"/>
      <c r="CK12" s="712"/>
      <c r="CL12" s="712"/>
      <c r="CM12" s="712"/>
      <c r="CN12" s="712"/>
      <c r="CO12" s="712"/>
      <c r="CP12" s="712"/>
      <c r="CQ12" s="713"/>
      <c r="CR12" s="678">
        <v>42798</v>
      </c>
      <c r="CS12" s="679"/>
      <c r="CT12" s="679"/>
      <c r="CU12" s="679"/>
      <c r="CV12" s="679"/>
      <c r="CW12" s="679"/>
      <c r="CX12" s="679"/>
      <c r="CY12" s="680"/>
      <c r="CZ12" s="715">
        <v>0.7</v>
      </c>
      <c r="DA12" s="715"/>
      <c r="DB12" s="715"/>
      <c r="DC12" s="715"/>
      <c r="DD12" s="684" t="s">
        <v>138</v>
      </c>
      <c r="DE12" s="679"/>
      <c r="DF12" s="679"/>
      <c r="DG12" s="679"/>
      <c r="DH12" s="679"/>
      <c r="DI12" s="679"/>
      <c r="DJ12" s="679"/>
      <c r="DK12" s="679"/>
      <c r="DL12" s="679"/>
      <c r="DM12" s="679"/>
      <c r="DN12" s="679"/>
      <c r="DO12" s="679"/>
      <c r="DP12" s="680"/>
      <c r="DQ12" s="684">
        <v>36450</v>
      </c>
      <c r="DR12" s="679"/>
      <c r="DS12" s="679"/>
      <c r="DT12" s="679"/>
      <c r="DU12" s="679"/>
      <c r="DV12" s="679"/>
      <c r="DW12" s="679"/>
      <c r="DX12" s="679"/>
      <c r="DY12" s="679"/>
      <c r="DZ12" s="679"/>
      <c r="EA12" s="679"/>
      <c r="EB12" s="679"/>
      <c r="EC12" s="722"/>
    </row>
    <row r="13" spans="2:143" ht="11.25" customHeight="1" x14ac:dyDescent="0.15">
      <c r="B13" s="675" t="s">
        <v>260</v>
      </c>
      <c r="C13" s="676"/>
      <c r="D13" s="676"/>
      <c r="E13" s="676"/>
      <c r="F13" s="676"/>
      <c r="G13" s="676"/>
      <c r="H13" s="676"/>
      <c r="I13" s="676"/>
      <c r="J13" s="676"/>
      <c r="K13" s="676"/>
      <c r="L13" s="676"/>
      <c r="M13" s="676"/>
      <c r="N13" s="676"/>
      <c r="O13" s="676"/>
      <c r="P13" s="676"/>
      <c r="Q13" s="677"/>
      <c r="R13" s="678" t="s">
        <v>179</v>
      </c>
      <c r="S13" s="679"/>
      <c r="T13" s="679"/>
      <c r="U13" s="679"/>
      <c r="V13" s="679"/>
      <c r="W13" s="679"/>
      <c r="X13" s="679"/>
      <c r="Y13" s="680"/>
      <c r="Z13" s="715" t="s">
        <v>179</v>
      </c>
      <c r="AA13" s="715"/>
      <c r="AB13" s="715"/>
      <c r="AC13" s="715"/>
      <c r="AD13" s="716" t="s">
        <v>179</v>
      </c>
      <c r="AE13" s="716"/>
      <c r="AF13" s="716"/>
      <c r="AG13" s="716"/>
      <c r="AH13" s="716"/>
      <c r="AI13" s="716"/>
      <c r="AJ13" s="716"/>
      <c r="AK13" s="716"/>
      <c r="AL13" s="681" t="s">
        <v>179</v>
      </c>
      <c r="AM13" s="682"/>
      <c r="AN13" s="682"/>
      <c r="AO13" s="717"/>
      <c r="AP13" s="675" t="s">
        <v>261</v>
      </c>
      <c r="AQ13" s="676"/>
      <c r="AR13" s="676"/>
      <c r="AS13" s="676"/>
      <c r="AT13" s="676"/>
      <c r="AU13" s="676"/>
      <c r="AV13" s="676"/>
      <c r="AW13" s="676"/>
      <c r="AX13" s="676"/>
      <c r="AY13" s="676"/>
      <c r="AZ13" s="676"/>
      <c r="BA13" s="676"/>
      <c r="BB13" s="676"/>
      <c r="BC13" s="676"/>
      <c r="BD13" s="676"/>
      <c r="BE13" s="676"/>
      <c r="BF13" s="677"/>
      <c r="BG13" s="678">
        <v>405772</v>
      </c>
      <c r="BH13" s="679"/>
      <c r="BI13" s="679"/>
      <c r="BJ13" s="679"/>
      <c r="BK13" s="679"/>
      <c r="BL13" s="679"/>
      <c r="BM13" s="679"/>
      <c r="BN13" s="680"/>
      <c r="BO13" s="715">
        <v>44.2</v>
      </c>
      <c r="BP13" s="715"/>
      <c r="BQ13" s="715"/>
      <c r="BR13" s="715"/>
      <c r="BS13" s="684" t="s">
        <v>179</v>
      </c>
      <c r="BT13" s="679"/>
      <c r="BU13" s="679"/>
      <c r="BV13" s="679"/>
      <c r="BW13" s="679"/>
      <c r="BX13" s="679"/>
      <c r="BY13" s="679"/>
      <c r="BZ13" s="679"/>
      <c r="CA13" s="679"/>
      <c r="CB13" s="722"/>
      <c r="CD13" s="711" t="s">
        <v>262</v>
      </c>
      <c r="CE13" s="712"/>
      <c r="CF13" s="712"/>
      <c r="CG13" s="712"/>
      <c r="CH13" s="712"/>
      <c r="CI13" s="712"/>
      <c r="CJ13" s="712"/>
      <c r="CK13" s="712"/>
      <c r="CL13" s="712"/>
      <c r="CM13" s="712"/>
      <c r="CN13" s="712"/>
      <c r="CO13" s="712"/>
      <c r="CP13" s="712"/>
      <c r="CQ13" s="713"/>
      <c r="CR13" s="678">
        <v>467260</v>
      </c>
      <c r="CS13" s="679"/>
      <c r="CT13" s="679"/>
      <c r="CU13" s="679"/>
      <c r="CV13" s="679"/>
      <c r="CW13" s="679"/>
      <c r="CX13" s="679"/>
      <c r="CY13" s="680"/>
      <c r="CZ13" s="715">
        <v>8</v>
      </c>
      <c r="DA13" s="715"/>
      <c r="DB13" s="715"/>
      <c r="DC13" s="715"/>
      <c r="DD13" s="684">
        <v>236226</v>
      </c>
      <c r="DE13" s="679"/>
      <c r="DF13" s="679"/>
      <c r="DG13" s="679"/>
      <c r="DH13" s="679"/>
      <c r="DI13" s="679"/>
      <c r="DJ13" s="679"/>
      <c r="DK13" s="679"/>
      <c r="DL13" s="679"/>
      <c r="DM13" s="679"/>
      <c r="DN13" s="679"/>
      <c r="DO13" s="679"/>
      <c r="DP13" s="680"/>
      <c r="DQ13" s="684">
        <v>202141</v>
      </c>
      <c r="DR13" s="679"/>
      <c r="DS13" s="679"/>
      <c r="DT13" s="679"/>
      <c r="DU13" s="679"/>
      <c r="DV13" s="679"/>
      <c r="DW13" s="679"/>
      <c r="DX13" s="679"/>
      <c r="DY13" s="679"/>
      <c r="DZ13" s="679"/>
      <c r="EA13" s="679"/>
      <c r="EB13" s="679"/>
      <c r="EC13" s="722"/>
    </row>
    <row r="14" spans="2:143" ht="11.25" customHeight="1" x14ac:dyDescent="0.15">
      <c r="B14" s="675" t="s">
        <v>263</v>
      </c>
      <c r="C14" s="676"/>
      <c r="D14" s="676"/>
      <c r="E14" s="676"/>
      <c r="F14" s="676"/>
      <c r="G14" s="676"/>
      <c r="H14" s="676"/>
      <c r="I14" s="676"/>
      <c r="J14" s="676"/>
      <c r="K14" s="676"/>
      <c r="L14" s="676"/>
      <c r="M14" s="676"/>
      <c r="N14" s="676"/>
      <c r="O14" s="676"/>
      <c r="P14" s="676"/>
      <c r="Q14" s="677"/>
      <c r="R14" s="678">
        <v>8441</v>
      </c>
      <c r="S14" s="679"/>
      <c r="T14" s="679"/>
      <c r="U14" s="679"/>
      <c r="V14" s="679"/>
      <c r="W14" s="679"/>
      <c r="X14" s="679"/>
      <c r="Y14" s="680"/>
      <c r="Z14" s="715">
        <v>0.1</v>
      </c>
      <c r="AA14" s="715"/>
      <c r="AB14" s="715"/>
      <c r="AC14" s="715"/>
      <c r="AD14" s="716">
        <v>8441</v>
      </c>
      <c r="AE14" s="716"/>
      <c r="AF14" s="716"/>
      <c r="AG14" s="716"/>
      <c r="AH14" s="716"/>
      <c r="AI14" s="716"/>
      <c r="AJ14" s="716"/>
      <c r="AK14" s="716"/>
      <c r="AL14" s="681">
        <v>0.3</v>
      </c>
      <c r="AM14" s="682"/>
      <c r="AN14" s="682"/>
      <c r="AO14" s="717"/>
      <c r="AP14" s="675" t="s">
        <v>264</v>
      </c>
      <c r="AQ14" s="676"/>
      <c r="AR14" s="676"/>
      <c r="AS14" s="676"/>
      <c r="AT14" s="676"/>
      <c r="AU14" s="676"/>
      <c r="AV14" s="676"/>
      <c r="AW14" s="676"/>
      <c r="AX14" s="676"/>
      <c r="AY14" s="676"/>
      <c r="AZ14" s="676"/>
      <c r="BA14" s="676"/>
      <c r="BB14" s="676"/>
      <c r="BC14" s="676"/>
      <c r="BD14" s="676"/>
      <c r="BE14" s="676"/>
      <c r="BF14" s="677"/>
      <c r="BG14" s="678">
        <v>38029</v>
      </c>
      <c r="BH14" s="679"/>
      <c r="BI14" s="679"/>
      <c r="BJ14" s="679"/>
      <c r="BK14" s="679"/>
      <c r="BL14" s="679"/>
      <c r="BM14" s="679"/>
      <c r="BN14" s="680"/>
      <c r="BO14" s="715">
        <v>4.0999999999999996</v>
      </c>
      <c r="BP14" s="715"/>
      <c r="BQ14" s="715"/>
      <c r="BR14" s="715"/>
      <c r="BS14" s="684" t="s">
        <v>179</v>
      </c>
      <c r="BT14" s="679"/>
      <c r="BU14" s="679"/>
      <c r="BV14" s="679"/>
      <c r="BW14" s="679"/>
      <c r="BX14" s="679"/>
      <c r="BY14" s="679"/>
      <c r="BZ14" s="679"/>
      <c r="CA14" s="679"/>
      <c r="CB14" s="722"/>
      <c r="CD14" s="711" t="s">
        <v>265</v>
      </c>
      <c r="CE14" s="712"/>
      <c r="CF14" s="712"/>
      <c r="CG14" s="712"/>
      <c r="CH14" s="712"/>
      <c r="CI14" s="712"/>
      <c r="CJ14" s="712"/>
      <c r="CK14" s="712"/>
      <c r="CL14" s="712"/>
      <c r="CM14" s="712"/>
      <c r="CN14" s="712"/>
      <c r="CO14" s="712"/>
      <c r="CP14" s="712"/>
      <c r="CQ14" s="713"/>
      <c r="CR14" s="678">
        <v>190256</v>
      </c>
      <c r="CS14" s="679"/>
      <c r="CT14" s="679"/>
      <c r="CU14" s="679"/>
      <c r="CV14" s="679"/>
      <c r="CW14" s="679"/>
      <c r="CX14" s="679"/>
      <c r="CY14" s="680"/>
      <c r="CZ14" s="715">
        <v>3.3</v>
      </c>
      <c r="DA14" s="715"/>
      <c r="DB14" s="715"/>
      <c r="DC14" s="715"/>
      <c r="DD14" s="684">
        <v>12631</v>
      </c>
      <c r="DE14" s="679"/>
      <c r="DF14" s="679"/>
      <c r="DG14" s="679"/>
      <c r="DH14" s="679"/>
      <c r="DI14" s="679"/>
      <c r="DJ14" s="679"/>
      <c r="DK14" s="679"/>
      <c r="DL14" s="679"/>
      <c r="DM14" s="679"/>
      <c r="DN14" s="679"/>
      <c r="DO14" s="679"/>
      <c r="DP14" s="680"/>
      <c r="DQ14" s="684">
        <v>184356</v>
      </c>
      <c r="DR14" s="679"/>
      <c r="DS14" s="679"/>
      <c r="DT14" s="679"/>
      <c r="DU14" s="679"/>
      <c r="DV14" s="679"/>
      <c r="DW14" s="679"/>
      <c r="DX14" s="679"/>
      <c r="DY14" s="679"/>
      <c r="DZ14" s="679"/>
      <c r="EA14" s="679"/>
      <c r="EB14" s="679"/>
      <c r="EC14" s="722"/>
    </row>
    <row r="15" spans="2:143" ht="11.25" customHeight="1" x14ac:dyDescent="0.15">
      <c r="B15" s="675" t="s">
        <v>266</v>
      </c>
      <c r="C15" s="676"/>
      <c r="D15" s="676"/>
      <c r="E15" s="676"/>
      <c r="F15" s="676"/>
      <c r="G15" s="676"/>
      <c r="H15" s="676"/>
      <c r="I15" s="676"/>
      <c r="J15" s="676"/>
      <c r="K15" s="676"/>
      <c r="L15" s="676"/>
      <c r="M15" s="676"/>
      <c r="N15" s="676"/>
      <c r="O15" s="676"/>
      <c r="P15" s="676"/>
      <c r="Q15" s="677"/>
      <c r="R15" s="678" t="s">
        <v>251</v>
      </c>
      <c r="S15" s="679"/>
      <c r="T15" s="679"/>
      <c r="U15" s="679"/>
      <c r="V15" s="679"/>
      <c r="W15" s="679"/>
      <c r="X15" s="679"/>
      <c r="Y15" s="680"/>
      <c r="Z15" s="715" t="s">
        <v>179</v>
      </c>
      <c r="AA15" s="715"/>
      <c r="AB15" s="715"/>
      <c r="AC15" s="715"/>
      <c r="AD15" s="716" t="s">
        <v>138</v>
      </c>
      <c r="AE15" s="716"/>
      <c r="AF15" s="716"/>
      <c r="AG15" s="716"/>
      <c r="AH15" s="716"/>
      <c r="AI15" s="716"/>
      <c r="AJ15" s="716"/>
      <c r="AK15" s="716"/>
      <c r="AL15" s="681" t="s">
        <v>179</v>
      </c>
      <c r="AM15" s="682"/>
      <c r="AN15" s="682"/>
      <c r="AO15" s="717"/>
      <c r="AP15" s="675" t="s">
        <v>267</v>
      </c>
      <c r="AQ15" s="676"/>
      <c r="AR15" s="676"/>
      <c r="AS15" s="676"/>
      <c r="AT15" s="676"/>
      <c r="AU15" s="676"/>
      <c r="AV15" s="676"/>
      <c r="AW15" s="676"/>
      <c r="AX15" s="676"/>
      <c r="AY15" s="676"/>
      <c r="AZ15" s="676"/>
      <c r="BA15" s="676"/>
      <c r="BB15" s="676"/>
      <c r="BC15" s="676"/>
      <c r="BD15" s="676"/>
      <c r="BE15" s="676"/>
      <c r="BF15" s="677"/>
      <c r="BG15" s="678">
        <v>80282</v>
      </c>
      <c r="BH15" s="679"/>
      <c r="BI15" s="679"/>
      <c r="BJ15" s="679"/>
      <c r="BK15" s="679"/>
      <c r="BL15" s="679"/>
      <c r="BM15" s="679"/>
      <c r="BN15" s="680"/>
      <c r="BO15" s="715">
        <v>8.6999999999999993</v>
      </c>
      <c r="BP15" s="715"/>
      <c r="BQ15" s="715"/>
      <c r="BR15" s="715"/>
      <c r="BS15" s="684" t="s">
        <v>179</v>
      </c>
      <c r="BT15" s="679"/>
      <c r="BU15" s="679"/>
      <c r="BV15" s="679"/>
      <c r="BW15" s="679"/>
      <c r="BX15" s="679"/>
      <c r="BY15" s="679"/>
      <c r="BZ15" s="679"/>
      <c r="CA15" s="679"/>
      <c r="CB15" s="722"/>
      <c r="CD15" s="711" t="s">
        <v>268</v>
      </c>
      <c r="CE15" s="712"/>
      <c r="CF15" s="712"/>
      <c r="CG15" s="712"/>
      <c r="CH15" s="712"/>
      <c r="CI15" s="712"/>
      <c r="CJ15" s="712"/>
      <c r="CK15" s="712"/>
      <c r="CL15" s="712"/>
      <c r="CM15" s="712"/>
      <c r="CN15" s="712"/>
      <c r="CO15" s="712"/>
      <c r="CP15" s="712"/>
      <c r="CQ15" s="713"/>
      <c r="CR15" s="678">
        <v>1071082</v>
      </c>
      <c r="CS15" s="679"/>
      <c r="CT15" s="679"/>
      <c r="CU15" s="679"/>
      <c r="CV15" s="679"/>
      <c r="CW15" s="679"/>
      <c r="CX15" s="679"/>
      <c r="CY15" s="680"/>
      <c r="CZ15" s="715">
        <v>18.3</v>
      </c>
      <c r="DA15" s="715"/>
      <c r="DB15" s="715"/>
      <c r="DC15" s="715"/>
      <c r="DD15" s="684">
        <v>587174</v>
      </c>
      <c r="DE15" s="679"/>
      <c r="DF15" s="679"/>
      <c r="DG15" s="679"/>
      <c r="DH15" s="679"/>
      <c r="DI15" s="679"/>
      <c r="DJ15" s="679"/>
      <c r="DK15" s="679"/>
      <c r="DL15" s="679"/>
      <c r="DM15" s="679"/>
      <c r="DN15" s="679"/>
      <c r="DO15" s="679"/>
      <c r="DP15" s="680"/>
      <c r="DQ15" s="684">
        <v>423669</v>
      </c>
      <c r="DR15" s="679"/>
      <c r="DS15" s="679"/>
      <c r="DT15" s="679"/>
      <c r="DU15" s="679"/>
      <c r="DV15" s="679"/>
      <c r="DW15" s="679"/>
      <c r="DX15" s="679"/>
      <c r="DY15" s="679"/>
      <c r="DZ15" s="679"/>
      <c r="EA15" s="679"/>
      <c r="EB15" s="679"/>
      <c r="EC15" s="722"/>
    </row>
    <row r="16" spans="2:143" ht="11.25" customHeight="1" x14ac:dyDescent="0.15">
      <c r="B16" s="675" t="s">
        <v>269</v>
      </c>
      <c r="C16" s="676"/>
      <c r="D16" s="676"/>
      <c r="E16" s="676"/>
      <c r="F16" s="676"/>
      <c r="G16" s="676"/>
      <c r="H16" s="676"/>
      <c r="I16" s="676"/>
      <c r="J16" s="676"/>
      <c r="K16" s="676"/>
      <c r="L16" s="676"/>
      <c r="M16" s="676"/>
      <c r="N16" s="676"/>
      <c r="O16" s="676"/>
      <c r="P16" s="676"/>
      <c r="Q16" s="677"/>
      <c r="R16" s="678">
        <v>2591</v>
      </c>
      <c r="S16" s="679"/>
      <c r="T16" s="679"/>
      <c r="U16" s="679"/>
      <c r="V16" s="679"/>
      <c r="W16" s="679"/>
      <c r="X16" s="679"/>
      <c r="Y16" s="680"/>
      <c r="Z16" s="715">
        <v>0</v>
      </c>
      <c r="AA16" s="715"/>
      <c r="AB16" s="715"/>
      <c r="AC16" s="715"/>
      <c r="AD16" s="716">
        <v>2591</v>
      </c>
      <c r="AE16" s="716"/>
      <c r="AF16" s="716"/>
      <c r="AG16" s="716"/>
      <c r="AH16" s="716"/>
      <c r="AI16" s="716"/>
      <c r="AJ16" s="716"/>
      <c r="AK16" s="716"/>
      <c r="AL16" s="681">
        <v>0.1</v>
      </c>
      <c r="AM16" s="682"/>
      <c r="AN16" s="682"/>
      <c r="AO16" s="717"/>
      <c r="AP16" s="675" t="s">
        <v>270</v>
      </c>
      <c r="AQ16" s="676"/>
      <c r="AR16" s="676"/>
      <c r="AS16" s="676"/>
      <c r="AT16" s="676"/>
      <c r="AU16" s="676"/>
      <c r="AV16" s="676"/>
      <c r="AW16" s="676"/>
      <c r="AX16" s="676"/>
      <c r="AY16" s="676"/>
      <c r="AZ16" s="676"/>
      <c r="BA16" s="676"/>
      <c r="BB16" s="676"/>
      <c r="BC16" s="676"/>
      <c r="BD16" s="676"/>
      <c r="BE16" s="676"/>
      <c r="BF16" s="677"/>
      <c r="BG16" s="678">
        <v>1385</v>
      </c>
      <c r="BH16" s="679"/>
      <c r="BI16" s="679"/>
      <c r="BJ16" s="679"/>
      <c r="BK16" s="679"/>
      <c r="BL16" s="679"/>
      <c r="BM16" s="679"/>
      <c r="BN16" s="680"/>
      <c r="BO16" s="715">
        <v>0.2</v>
      </c>
      <c r="BP16" s="715"/>
      <c r="BQ16" s="715"/>
      <c r="BR16" s="715"/>
      <c r="BS16" s="684" t="s">
        <v>179</v>
      </c>
      <c r="BT16" s="679"/>
      <c r="BU16" s="679"/>
      <c r="BV16" s="679"/>
      <c r="BW16" s="679"/>
      <c r="BX16" s="679"/>
      <c r="BY16" s="679"/>
      <c r="BZ16" s="679"/>
      <c r="CA16" s="679"/>
      <c r="CB16" s="722"/>
      <c r="CD16" s="711" t="s">
        <v>271</v>
      </c>
      <c r="CE16" s="712"/>
      <c r="CF16" s="712"/>
      <c r="CG16" s="712"/>
      <c r="CH16" s="712"/>
      <c r="CI16" s="712"/>
      <c r="CJ16" s="712"/>
      <c r="CK16" s="712"/>
      <c r="CL16" s="712"/>
      <c r="CM16" s="712"/>
      <c r="CN16" s="712"/>
      <c r="CO16" s="712"/>
      <c r="CP16" s="712"/>
      <c r="CQ16" s="713"/>
      <c r="CR16" s="678">
        <v>20170</v>
      </c>
      <c r="CS16" s="679"/>
      <c r="CT16" s="679"/>
      <c r="CU16" s="679"/>
      <c r="CV16" s="679"/>
      <c r="CW16" s="679"/>
      <c r="CX16" s="679"/>
      <c r="CY16" s="680"/>
      <c r="CZ16" s="715">
        <v>0.3</v>
      </c>
      <c r="DA16" s="715"/>
      <c r="DB16" s="715"/>
      <c r="DC16" s="715"/>
      <c r="DD16" s="684" t="s">
        <v>251</v>
      </c>
      <c r="DE16" s="679"/>
      <c r="DF16" s="679"/>
      <c r="DG16" s="679"/>
      <c r="DH16" s="679"/>
      <c r="DI16" s="679"/>
      <c r="DJ16" s="679"/>
      <c r="DK16" s="679"/>
      <c r="DL16" s="679"/>
      <c r="DM16" s="679"/>
      <c r="DN16" s="679"/>
      <c r="DO16" s="679"/>
      <c r="DP16" s="680"/>
      <c r="DQ16" s="684">
        <v>18560</v>
      </c>
      <c r="DR16" s="679"/>
      <c r="DS16" s="679"/>
      <c r="DT16" s="679"/>
      <c r="DU16" s="679"/>
      <c r="DV16" s="679"/>
      <c r="DW16" s="679"/>
      <c r="DX16" s="679"/>
      <c r="DY16" s="679"/>
      <c r="DZ16" s="679"/>
      <c r="EA16" s="679"/>
      <c r="EB16" s="679"/>
      <c r="EC16" s="722"/>
    </row>
    <row r="17" spans="2:133" ht="11.25" customHeight="1" x14ac:dyDescent="0.15">
      <c r="B17" s="675" t="s">
        <v>272</v>
      </c>
      <c r="C17" s="676"/>
      <c r="D17" s="676"/>
      <c r="E17" s="676"/>
      <c r="F17" s="676"/>
      <c r="G17" s="676"/>
      <c r="H17" s="676"/>
      <c r="I17" s="676"/>
      <c r="J17" s="676"/>
      <c r="K17" s="676"/>
      <c r="L17" s="676"/>
      <c r="M17" s="676"/>
      <c r="N17" s="676"/>
      <c r="O17" s="676"/>
      <c r="P17" s="676"/>
      <c r="Q17" s="677"/>
      <c r="R17" s="678">
        <v>18106</v>
      </c>
      <c r="S17" s="679"/>
      <c r="T17" s="679"/>
      <c r="U17" s="679"/>
      <c r="V17" s="679"/>
      <c r="W17" s="679"/>
      <c r="X17" s="679"/>
      <c r="Y17" s="680"/>
      <c r="Z17" s="715">
        <v>0.3</v>
      </c>
      <c r="AA17" s="715"/>
      <c r="AB17" s="715"/>
      <c r="AC17" s="715"/>
      <c r="AD17" s="716">
        <v>18106</v>
      </c>
      <c r="AE17" s="716"/>
      <c r="AF17" s="716"/>
      <c r="AG17" s="716"/>
      <c r="AH17" s="716"/>
      <c r="AI17" s="716"/>
      <c r="AJ17" s="716"/>
      <c r="AK17" s="716"/>
      <c r="AL17" s="681">
        <v>0.6</v>
      </c>
      <c r="AM17" s="682"/>
      <c r="AN17" s="682"/>
      <c r="AO17" s="717"/>
      <c r="AP17" s="675" t="s">
        <v>273</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179</v>
      </c>
      <c r="BP17" s="715"/>
      <c r="BQ17" s="715"/>
      <c r="BR17" s="715"/>
      <c r="BS17" s="684" t="s">
        <v>179</v>
      </c>
      <c r="BT17" s="679"/>
      <c r="BU17" s="679"/>
      <c r="BV17" s="679"/>
      <c r="BW17" s="679"/>
      <c r="BX17" s="679"/>
      <c r="BY17" s="679"/>
      <c r="BZ17" s="679"/>
      <c r="CA17" s="679"/>
      <c r="CB17" s="722"/>
      <c r="CD17" s="711" t="s">
        <v>274</v>
      </c>
      <c r="CE17" s="712"/>
      <c r="CF17" s="712"/>
      <c r="CG17" s="712"/>
      <c r="CH17" s="712"/>
      <c r="CI17" s="712"/>
      <c r="CJ17" s="712"/>
      <c r="CK17" s="712"/>
      <c r="CL17" s="712"/>
      <c r="CM17" s="712"/>
      <c r="CN17" s="712"/>
      <c r="CO17" s="712"/>
      <c r="CP17" s="712"/>
      <c r="CQ17" s="713"/>
      <c r="CR17" s="678">
        <v>541079</v>
      </c>
      <c r="CS17" s="679"/>
      <c r="CT17" s="679"/>
      <c r="CU17" s="679"/>
      <c r="CV17" s="679"/>
      <c r="CW17" s="679"/>
      <c r="CX17" s="679"/>
      <c r="CY17" s="680"/>
      <c r="CZ17" s="715">
        <v>9.3000000000000007</v>
      </c>
      <c r="DA17" s="715"/>
      <c r="DB17" s="715"/>
      <c r="DC17" s="715"/>
      <c r="DD17" s="684" t="s">
        <v>179</v>
      </c>
      <c r="DE17" s="679"/>
      <c r="DF17" s="679"/>
      <c r="DG17" s="679"/>
      <c r="DH17" s="679"/>
      <c r="DI17" s="679"/>
      <c r="DJ17" s="679"/>
      <c r="DK17" s="679"/>
      <c r="DL17" s="679"/>
      <c r="DM17" s="679"/>
      <c r="DN17" s="679"/>
      <c r="DO17" s="679"/>
      <c r="DP17" s="680"/>
      <c r="DQ17" s="684">
        <v>532757</v>
      </c>
      <c r="DR17" s="679"/>
      <c r="DS17" s="679"/>
      <c r="DT17" s="679"/>
      <c r="DU17" s="679"/>
      <c r="DV17" s="679"/>
      <c r="DW17" s="679"/>
      <c r="DX17" s="679"/>
      <c r="DY17" s="679"/>
      <c r="DZ17" s="679"/>
      <c r="EA17" s="679"/>
      <c r="EB17" s="679"/>
      <c r="EC17" s="722"/>
    </row>
    <row r="18" spans="2:133" ht="11.25" customHeight="1" x14ac:dyDescent="0.15">
      <c r="B18" s="675" t="s">
        <v>275</v>
      </c>
      <c r="C18" s="676"/>
      <c r="D18" s="676"/>
      <c r="E18" s="676"/>
      <c r="F18" s="676"/>
      <c r="G18" s="676"/>
      <c r="H18" s="676"/>
      <c r="I18" s="676"/>
      <c r="J18" s="676"/>
      <c r="K18" s="676"/>
      <c r="L18" s="676"/>
      <c r="M18" s="676"/>
      <c r="N18" s="676"/>
      <c r="O18" s="676"/>
      <c r="P18" s="676"/>
      <c r="Q18" s="677"/>
      <c r="R18" s="678">
        <v>4169</v>
      </c>
      <c r="S18" s="679"/>
      <c r="T18" s="679"/>
      <c r="U18" s="679"/>
      <c r="V18" s="679"/>
      <c r="W18" s="679"/>
      <c r="X18" s="679"/>
      <c r="Y18" s="680"/>
      <c r="Z18" s="715">
        <v>0.1</v>
      </c>
      <c r="AA18" s="715"/>
      <c r="AB18" s="715"/>
      <c r="AC18" s="715"/>
      <c r="AD18" s="716">
        <v>4169</v>
      </c>
      <c r="AE18" s="716"/>
      <c r="AF18" s="716"/>
      <c r="AG18" s="716"/>
      <c r="AH18" s="716"/>
      <c r="AI18" s="716"/>
      <c r="AJ18" s="716"/>
      <c r="AK18" s="716"/>
      <c r="AL18" s="681">
        <v>0.1</v>
      </c>
      <c r="AM18" s="682"/>
      <c r="AN18" s="682"/>
      <c r="AO18" s="717"/>
      <c r="AP18" s="675" t="s">
        <v>276</v>
      </c>
      <c r="AQ18" s="676"/>
      <c r="AR18" s="676"/>
      <c r="AS18" s="676"/>
      <c r="AT18" s="676"/>
      <c r="AU18" s="676"/>
      <c r="AV18" s="676"/>
      <c r="AW18" s="676"/>
      <c r="AX18" s="676"/>
      <c r="AY18" s="676"/>
      <c r="AZ18" s="676"/>
      <c r="BA18" s="676"/>
      <c r="BB18" s="676"/>
      <c r="BC18" s="676"/>
      <c r="BD18" s="676"/>
      <c r="BE18" s="676"/>
      <c r="BF18" s="677"/>
      <c r="BG18" s="678" t="s">
        <v>179</v>
      </c>
      <c r="BH18" s="679"/>
      <c r="BI18" s="679"/>
      <c r="BJ18" s="679"/>
      <c r="BK18" s="679"/>
      <c r="BL18" s="679"/>
      <c r="BM18" s="679"/>
      <c r="BN18" s="680"/>
      <c r="BO18" s="715" t="s">
        <v>138</v>
      </c>
      <c r="BP18" s="715"/>
      <c r="BQ18" s="715"/>
      <c r="BR18" s="715"/>
      <c r="BS18" s="684" t="s">
        <v>179</v>
      </c>
      <c r="BT18" s="679"/>
      <c r="BU18" s="679"/>
      <c r="BV18" s="679"/>
      <c r="BW18" s="679"/>
      <c r="BX18" s="679"/>
      <c r="BY18" s="679"/>
      <c r="BZ18" s="679"/>
      <c r="CA18" s="679"/>
      <c r="CB18" s="722"/>
      <c r="CD18" s="711" t="s">
        <v>277</v>
      </c>
      <c r="CE18" s="712"/>
      <c r="CF18" s="712"/>
      <c r="CG18" s="712"/>
      <c r="CH18" s="712"/>
      <c r="CI18" s="712"/>
      <c r="CJ18" s="712"/>
      <c r="CK18" s="712"/>
      <c r="CL18" s="712"/>
      <c r="CM18" s="712"/>
      <c r="CN18" s="712"/>
      <c r="CO18" s="712"/>
      <c r="CP18" s="712"/>
      <c r="CQ18" s="713"/>
      <c r="CR18" s="678" t="s">
        <v>179</v>
      </c>
      <c r="CS18" s="679"/>
      <c r="CT18" s="679"/>
      <c r="CU18" s="679"/>
      <c r="CV18" s="679"/>
      <c r="CW18" s="679"/>
      <c r="CX18" s="679"/>
      <c r="CY18" s="680"/>
      <c r="CZ18" s="715" t="s">
        <v>248</v>
      </c>
      <c r="DA18" s="715"/>
      <c r="DB18" s="715"/>
      <c r="DC18" s="715"/>
      <c r="DD18" s="684" t="s">
        <v>179</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278</v>
      </c>
      <c r="C19" s="676"/>
      <c r="D19" s="676"/>
      <c r="E19" s="676"/>
      <c r="F19" s="676"/>
      <c r="G19" s="676"/>
      <c r="H19" s="676"/>
      <c r="I19" s="676"/>
      <c r="J19" s="676"/>
      <c r="K19" s="676"/>
      <c r="L19" s="676"/>
      <c r="M19" s="676"/>
      <c r="N19" s="676"/>
      <c r="O19" s="676"/>
      <c r="P19" s="676"/>
      <c r="Q19" s="677"/>
      <c r="R19" s="678">
        <v>1247</v>
      </c>
      <c r="S19" s="679"/>
      <c r="T19" s="679"/>
      <c r="U19" s="679"/>
      <c r="V19" s="679"/>
      <c r="W19" s="679"/>
      <c r="X19" s="679"/>
      <c r="Y19" s="680"/>
      <c r="Z19" s="715">
        <v>0</v>
      </c>
      <c r="AA19" s="715"/>
      <c r="AB19" s="715"/>
      <c r="AC19" s="715"/>
      <c r="AD19" s="716">
        <v>1247</v>
      </c>
      <c r="AE19" s="716"/>
      <c r="AF19" s="716"/>
      <c r="AG19" s="716"/>
      <c r="AH19" s="716"/>
      <c r="AI19" s="716"/>
      <c r="AJ19" s="716"/>
      <c r="AK19" s="716"/>
      <c r="AL19" s="681">
        <v>0</v>
      </c>
      <c r="AM19" s="682"/>
      <c r="AN19" s="682"/>
      <c r="AO19" s="717"/>
      <c r="AP19" s="675" t="s">
        <v>279</v>
      </c>
      <c r="AQ19" s="676"/>
      <c r="AR19" s="676"/>
      <c r="AS19" s="676"/>
      <c r="AT19" s="676"/>
      <c r="AU19" s="676"/>
      <c r="AV19" s="676"/>
      <c r="AW19" s="676"/>
      <c r="AX19" s="676"/>
      <c r="AY19" s="676"/>
      <c r="AZ19" s="676"/>
      <c r="BA19" s="676"/>
      <c r="BB19" s="676"/>
      <c r="BC19" s="676"/>
      <c r="BD19" s="676"/>
      <c r="BE19" s="676"/>
      <c r="BF19" s="677"/>
      <c r="BG19" s="678" t="s">
        <v>138</v>
      </c>
      <c r="BH19" s="679"/>
      <c r="BI19" s="679"/>
      <c r="BJ19" s="679"/>
      <c r="BK19" s="679"/>
      <c r="BL19" s="679"/>
      <c r="BM19" s="679"/>
      <c r="BN19" s="680"/>
      <c r="BO19" s="715" t="s">
        <v>251</v>
      </c>
      <c r="BP19" s="715"/>
      <c r="BQ19" s="715"/>
      <c r="BR19" s="715"/>
      <c r="BS19" s="684" t="s">
        <v>179</v>
      </c>
      <c r="BT19" s="679"/>
      <c r="BU19" s="679"/>
      <c r="BV19" s="679"/>
      <c r="BW19" s="679"/>
      <c r="BX19" s="679"/>
      <c r="BY19" s="679"/>
      <c r="BZ19" s="679"/>
      <c r="CA19" s="679"/>
      <c r="CB19" s="722"/>
      <c r="CD19" s="711" t="s">
        <v>280</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179</v>
      </c>
      <c r="DA19" s="715"/>
      <c r="DB19" s="715"/>
      <c r="DC19" s="715"/>
      <c r="DD19" s="684" t="s">
        <v>138</v>
      </c>
      <c r="DE19" s="679"/>
      <c r="DF19" s="679"/>
      <c r="DG19" s="679"/>
      <c r="DH19" s="679"/>
      <c r="DI19" s="679"/>
      <c r="DJ19" s="679"/>
      <c r="DK19" s="679"/>
      <c r="DL19" s="679"/>
      <c r="DM19" s="679"/>
      <c r="DN19" s="679"/>
      <c r="DO19" s="679"/>
      <c r="DP19" s="680"/>
      <c r="DQ19" s="684" t="s">
        <v>179</v>
      </c>
      <c r="DR19" s="679"/>
      <c r="DS19" s="679"/>
      <c r="DT19" s="679"/>
      <c r="DU19" s="679"/>
      <c r="DV19" s="679"/>
      <c r="DW19" s="679"/>
      <c r="DX19" s="679"/>
      <c r="DY19" s="679"/>
      <c r="DZ19" s="679"/>
      <c r="EA19" s="679"/>
      <c r="EB19" s="679"/>
      <c r="EC19" s="722"/>
    </row>
    <row r="20" spans="2:133" ht="11.25" customHeight="1" x14ac:dyDescent="0.15">
      <c r="B20" s="675" t="s">
        <v>281</v>
      </c>
      <c r="C20" s="676"/>
      <c r="D20" s="676"/>
      <c r="E20" s="676"/>
      <c r="F20" s="676"/>
      <c r="G20" s="676"/>
      <c r="H20" s="676"/>
      <c r="I20" s="676"/>
      <c r="J20" s="676"/>
      <c r="K20" s="676"/>
      <c r="L20" s="676"/>
      <c r="M20" s="676"/>
      <c r="N20" s="676"/>
      <c r="O20" s="676"/>
      <c r="P20" s="676"/>
      <c r="Q20" s="677"/>
      <c r="R20" s="678">
        <v>301</v>
      </c>
      <c r="S20" s="679"/>
      <c r="T20" s="679"/>
      <c r="U20" s="679"/>
      <c r="V20" s="679"/>
      <c r="W20" s="679"/>
      <c r="X20" s="679"/>
      <c r="Y20" s="680"/>
      <c r="Z20" s="715">
        <v>0</v>
      </c>
      <c r="AA20" s="715"/>
      <c r="AB20" s="715"/>
      <c r="AC20" s="715"/>
      <c r="AD20" s="716">
        <v>301</v>
      </c>
      <c r="AE20" s="716"/>
      <c r="AF20" s="716"/>
      <c r="AG20" s="716"/>
      <c r="AH20" s="716"/>
      <c r="AI20" s="716"/>
      <c r="AJ20" s="716"/>
      <c r="AK20" s="716"/>
      <c r="AL20" s="681">
        <v>0</v>
      </c>
      <c r="AM20" s="682"/>
      <c r="AN20" s="682"/>
      <c r="AO20" s="717"/>
      <c r="AP20" s="675" t="s">
        <v>282</v>
      </c>
      <c r="AQ20" s="676"/>
      <c r="AR20" s="676"/>
      <c r="AS20" s="676"/>
      <c r="AT20" s="676"/>
      <c r="AU20" s="676"/>
      <c r="AV20" s="676"/>
      <c r="AW20" s="676"/>
      <c r="AX20" s="676"/>
      <c r="AY20" s="676"/>
      <c r="AZ20" s="676"/>
      <c r="BA20" s="676"/>
      <c r="BB20" s="676"/>
      <c r="BC20" s="676"/>
      <c r="BD20" s="676"/>
      <c r="BE20" s="676"/>
      <c r="BF20" s="677"/>
      <c r="BG20" s="678" t="s">
        <v>179</v>
      </c>
      <c r="BH20" s="679"/>
      <c r="BI20" s="679"/>
      <c r="BJ20" s="679"/>
      <c r="BK20" s="679"/>
      <c r="BL20" s="679"/>
      <c r="BM20" s="679"/>
      <c r="BN20" s="680"/>
      <c r="BO20" s="715" t="s">
        <v>138</v>
      </c>
      <c r="BP20" s="715"/>
      <c r="BQ20" s="715"/>
      <c r="BR20" s="715"/>
      <c r="BS20" s="684" t="s">
        <v>251</v>
      </c>
      <c r="BT20" s="679"/>
      <c r="BU20" s="679"/>
      <c r="BV20" s="679"/>
      <c r="BW20" s="679"/>
      <c r="BX20" s="679"/>
      <c r="BY20" s="679"/>
      <c r="BZ20" s="679"/>
      <c r="CA20" s="679"/>
      <c r="CB20" s="722"/>
      <c r="CD20" s="711" t="s">
        <v>283</v>
      </c>
      <c r="CE20" s="712"/>
      <c r="CF20" s="712"/>
      <c r="CG20" s="712"/>
      <c r="CH20" s="712"/>
      <c r="CI20" s="712"/>
      <c r="CJ20" s="712"/>
      <c r="CK20" s="712"/>
      <c r="CL20" s="712"/>
      <c r="CM20" s="712"/>
      <c r="CN20" s="712"/>
      <c r="CO20" s="712"/>
      <c r="CP20" s="712"/>
      <c r="CQ20" s="713"/>
      <c r="CR20" s="678">
        <v>5842319</v>
      </c>
      <c r="CS20" s="679"/>
      <c r="CT20" s="679"/>
      <c r="CU20" s="679"/>
      <c r="CV20" s="679"/>
      <c r="CW20" s="679"/>
      <c r="CX20" s="679"/>
      <c r="CY20" s="680"/>
      <c r="CZ20" s="715">
        <v>100</v>
      </c>
      <c r="DA20" s="715"/>
      <c r="DB20" s="715"/>
      <c r="DC20" s="715"/>
      <c r="DD20" s="684">
        <v>932103</v>
      </c>
      <c r="DE20" s="679"/>
      <c r="DF20" s="679"/>
      <c r="DG20" s="679"/>
      <c r="DH20" s="679"/>
      <c r="DI20" s="679"/>
      <c r="DJ20" s="679"/>
      <c r="DK20" s="679"/>
      <c r="DL20" s="679"/>
      <c r="DM20" s="679"/>
      <c r="DN20" s="679"/>
      <c r="DO20" s="679"/>
      <c r="DP20" s="680"/>
      <c r="DQ20" s="684">
        <v>3676653</v>
      </c>
      <c r="DR20" s="679"/>
      <c r="DS20" s="679"/>
      <c r="DT20" s="679"/>
      <c r="DU20" s="679"/>
      <c r="DV20" s="679"/>
      <c r="DW20" s="679"/>
      <c r="DX20" s="679"/>
      <c r="DY20" s="679"/>
      <c r="DZ20" s="679"/>
      <c r="EA20" s="679"/>
      <c r="EB20" s="679"/>
      <c r="EC20" s="722"/>
    </row>
    <row r="21" spans="2:133" ht="11.25" customHeight="1" x14ac:dyDescent="0.15">
      <c r="B21" s="675" t="s">
        <v>284</v>
      </c>
      <c r="C21" s="676"/>
      <c r="D21" s="676"/>
      <c r="E21" s="676"/>
      <c r="F21" s="676"/>
      <c r="G21" s="676"/>
      <c r="H21" s="676"/>
      <c r="I21" s="676"/>
      <c r="J21" s="676"/>
      <c r="K21" s="676"/>
      <c r="L21" s="676"/>
      <c r="M21" s="676"/>
      <c r="N21" s="676"/>
      <c r="O21" s="676"/>
      <c r="P21" s="676"/>
      <c r="Q21" s="677"/>
      <c r="R21" s="678">
        <v>12389</v>
      </c>
      <c r="S21" s="679"/>
      <c r="T21" s="679"/>
      <c r="U21" s="679"/>
      <c r="V21" s="679"/>
      <c r="W21" s="679"/>
      <c r="X21" s="679"/>
      <c r="Y21" s="680"/>
      <c r="Z21" s="715">
        <v>0.2</v>
      </c>
      <c r="AA21" s="715"/>
      <c r="AB21" s="715"/>
      <c r="AC21" s="715"/>
      <c r="AD21" s="716">
        <v>12389</v>
      </c>
      <c r="AE21" s="716"/>
      <c r="AF21" s="716"/>
      <c r="AG21" s="716"/>
      <c r="AH21" s="716"/>
      <c r="AI21" s="716"/>
      <c r="AJ21" s="716"/>
      <c r="AK21" s="716"/>
      <c r="AL21" s="681">
        <v>0.4</v>
      </c>
      <c r="AM21" s="682"/>
      <c r="AN21" s="682"/>
      <c r="AO21" s="717"/>
      <c r="AP21" s="772" t="s">
        <v>285</v>
      </c>
      <c r="AQ21" s="780"/>
      <c r="AR21" s="780"/>
      <c r="AS21" s="780"/>
      <c r="AT21" s="780"/>
      <c r="AU21" s="780"/>
      <c r="AV21" s="780"/>
      <c r="AW21" s="780"/>
      <c r="AX21" s="780"/>
      <c r="AY21" s="780"/>
      <c r="AZ21" s="780"/>
      <c r="BA21" s="780"/>
      <c r="BB21" s="780"/>
      <c r="BC21" s="780"/>
      <c r="BD21" s="780"/>
      <c r="BE21" s="780"/>
      <c r="BF21" s="774"/>
      <c r="BG21" s="678" t="s">
        <v>179</v>
      </c>
      <c r="BH21" s="679"/>
      <c r="BI21" s="679"/>
      <c r="BJ21" s="679"/>
      <c r="BK21" s="679"/>
      <c r="BL21" s="679"/>
      <c r="BM21" s="679"/>
      <c r="BN21" s="680"/>
      <c r="BO21" s="715" t="s">
        <v>251</v>
      </c>
      <c r="BP21" s="715"/>
      <c r="BQ21" s="715"/>
      <c r="BR21" s="715"/>
      <c r="BS21" s="684" t="s">
        <v>179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286</v>
      </c>
      <c r="C22" s="676"/>
      <c r="D22" s="676"/>
      <c r="E22" s="676"/>
      <c r="F22" s="676"/>
      <c r="G22" s="676"/>
      <c r="H22" s="676"/>
      <c r="I22" s="676"/>
      <c r="J22" s="676"/>
      <c r="K22" s="676"/>
      <c r="L22" s="676"/>
      <c r="M22" s="676"/>
      <c r="N22" s="676"/>
      <c r="O22" s="676"/>
      <c r="P22" s="676"/>
      <c r="Q22" s="677"/>
      <c r="R22" s="678">
        <v>2217291</v>
      </c>
      <c r="S22" s="679"/>
      <c r="T22" s="679"/>
      <c r="U22" s="679"/>
      <c r="V22" s="679"/>
      <c r="W22" s="679"/>
      <c r="X22" s="679"/>
      <c r="Y22" s="680"/>
      <c r="Z22" s="715">
        <v>35.6</v>
      </c>
      <c r="AA22" s="715"/>
      <c r="AB22" s="715"/>
      <c r="AC22" s="715"/>
      <c r="AD22" s="716">
        <v>1846291</v>
      </c>
      <c r="AE22" s="716"/>
      <c r="AF22" s="716"/>
      <c r="AG22" s="716"/>
      <c r="AH22" s="716"/>
      <c r="AI22" s="716"/>
      <c r="AJ22" s="716"/>
      <c r="AK22" s="716"/>
      <c r="AL22" s="681">
        <v>61</v>
      </c>
      <c r="AM22" s="682"/>
      <c r="AN22" s="682"/>
      <c r="AO22" s="717"/>
      <c r="AP22" s="772" t="s">
        <v>287</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138</v>
      </c>
      <c r="BP22" s="715"/>
      <c r="BQ22" s="715"/>
      <c r="BR22" s="715"/>
      <c r="BS22" s="684" t="s">
        <v>179</v>
      </c>
      <c r="BT22" s="679"/>
      <c r="BU22" s="679"/>
      <c r="BV22" s="679"/>
      <c r="BW22" s="679"/>
      <c r="BX22" s="679"/>
      <c r="BY22" s="679"/>
      <c r="BZ22" s="679"/>
      <c r="CA22" s="679"/>
      <c r="CB22" s="722"/>
      <c r="CD22" s="782" t="s">
        <v>288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289</v>
      </c>
      <c r="C23" s="676"/>
      <c r="D23" s="676"/>
      <c r="E23" s="676"/>
      <c r="F23" s="676"/>
      <c r="G23" s="676"/>
      <c r="H23" s="676"/>
      <c r="I23" s="676"/>
      <c r="J23" s="676"/>
      <c r="K23" s="676"/>
      <c r="L23" s="676"/>
      <c r="M23" s="676"/>
      <c r="N23" s="676"/>
      <c r="O23" s="676"/>
      <c r="P23" s="676"/>
      <c r="Q23" s="677"/>
      <c r="R23" s="678">
        <v>1846291</v>
      </c>
      <c r="S23" s="679"/>
      <c r="T23" s="679"/>
      <c r="U23" s="679"/>
      <c r="V23" s="679"/>
      <c r="W23" s="679"/>
      <c r="X23" s="679"/>
      <c r="Y23" s="680"/>
      <c r="Z23" s="715">
        <v>29.6</v>
      </c>
      <c r="AA23" s="715"/>
      <c r="AB23" s="715"/>
      <c r="AC23" s="715"/>
      <c r="AD23" s="716">
        <v>1846291</v>
      </c>
      <c r="AE23" s="716"/>
      <c r="AF23" s="716"/>
      <c r="AG23" s="716"/>
      <c r="AH23" s="716"/>
      <c r="AI23" s="716"/>
      <c r="AJ23" s="716"/>
      <c r="AK23" s="716"/>
      <c r="AL23" s="681">
        <v>61</v>
      </c>
      <c r="AM23" s="682"/>
      <c r="AN23" s="682"/>
      <c r="AO23" s="717"/>
      <c r="AP23" s="772" t="s">
        <v>290</v>
      </c>
      <c r="AQ23" s="780"/>
      <c r="AR23" s="780"/>
      <c r="AS23" s="780"/>
      <c r="AT23" s="780"/>
      <c r="AU23" s="780"/>
      <c r="AV23" s="780"/>
      <c r="AW23" s="780"/>
      <c r="AX23" s="780"/>
      <c r="AY23" s="780"/>
      <c r="AZ23" s="780"/>
      <c r="BA23" s="780"/>
      <c r="BB23" s="780"/>
      <c r="BC23" s="780"/>
      <c r="BD23" s="780"/>
      <c r="BE23" s="780"/>
      <c r="BF23" s="774"/>
      <c r="BG23" s="678" t="s">
        <v>248</v>
      </c>
      <c r="BH23" s="679"/>
      <c r="BI23" s="679"/>
      <c r="BJ23" s="679"/>
      <c r="BK23" s="679"/>
      <c r="BL23" s="679"/>
      <c r="BM23" s="679"/>
      <c r="BN23" s="680"/>
      <c r="BO23" s="715" t="s">
        <v>138</v>
      </c>
      <c r="BP23" s="715"/>
      <c r="BQ23" s="715"/>
      <c r="BR23" s="715"/>
      <c r="BS23" s="684" t="s">
        <v>138</v>
      </c>
      <c r="BT23" s="679"/>
      <c r="BU23" s="679"/>
      <c r="BV23" s="679"/>
      <c r="BW23" s="679"/>
      <c r="BX23" s="679"/>
      <c r="BY23" s="679"/>
      <c r="BZ23" s="679"/>
      <c r="CA23" s="679"/>
      <c r="CB23" s="722"/>
      <c r="CD23" s="782" t="s">
        <v>228</v>
      </c>
      <c r="CE23" s="783"/>
      <c r="CF23" s="783"/>
      <c r="CG23" s="783"/>
      <c r="CH23" s="783"/>
      <c r="CI23" s="783"/>
      <c r="CJ23" s="783"/>
      <c r="CK23" s="783"/>
      <c r="CL23" s="783"/>
      <c r="CM23" s="783"/>
      <c r="CN23" s="783"/>
      <c r="CO23" s="783"/>
      <c r="CP23" s="783"/>
      <c r="CQ23" s="784"/>
      <c r="CR23" s="782" t="s">
        <v>291</v>
      </c>
      <c r="CS23" s="783"/>
      <c r="CT23" s="783"/>
      <c r="CU23" s="783"/>
      <c r="CV23" s="783"/>
      <c r="CW23" s="783"/>
      <c r="CX23" s="783"/>
      <c r="CY23" s="784"/>
      <c r="CZ23" s="782" t="s">
        <v>292</v>
      </c>
      <c r="DA23" s="783"/>
      <c r="DB23" s="783"/>
      <c r="DC23" s="784"/>
      <c r="DD23" s="782" t="s">
        <v>293</v>
      </c>
      <c r="DE23" s="783"/>
      <c r="DF23" s="783"/>
      <c r="DG23" s="783"/>
      <c r="DH23" s="783"/>
      <c r="DI23" s="783"/>
      <c r="DJ23" s="783"/>
      <c r="DK23" s="784"/>
      <c r="DL23" s="791" t="s">
        <v>294</v>
      </c>
      <c r="DM23" s="792"/>
      <c r="DN23" s="792"/>
      <c r="DO23" s="792"/>
      <c r="DP23" s="792"/>
      <c r="DQ23" s="792"/>
      <c r="DR23" s="792"/>
      <c r="DS23" s="792"/>
      <c r="DT23" s="792"/>
      <c r="DU23" s="792"/>
      <c r="DV23" s="793"/>
      <c r="DW23" s="782" t="s">
        <v>295</v>
      </c>
      <c r="DX23" s="783"/>
      <c r="DY23" s="783"/>
      <c r="DZ23" s="783"/>
      <c r="EA23" s="783"/>
      <c r="EB23" s="783"/>
      <c r="EC23" s="784"/>
    </row>
    <row r="24" spans="2:133" ht="11.25" customHeight="1" x14ac:dyDescent="0.15">
      <c r="B24" s="675" t="s">
        <v>296</v>
      </c>
      <c r="C24" s="676"/>
      <c r="D24" s="676"/>
      <c r="E24" s="676"/>
      <c r="F24" s="676"/>
      <c r="G24" s="676"/>
      <c r="H24" s="676"/>
      <c r="I24" s="676"/>
      <c r="J24" s="676"/>
      <c r="K24" s="676"/>
      <c r="L24" s="676"/>
      <c r="M24" s="676"/>
      <c r="N24" s="676"/>
      <c r="O24" s="676"/>
      <c r="P24" s="676"/>
      <c r="Q24" s="677"/>
      <c r="R24" s="678">
        <v>371000</v>
      </c>
      <c r="S24" s="679"/>
      <c r="T24" s="679"/>
      <c r="U24" s="679"/>
      <c r="V24" s="679"/>
      <c r="W24" s="679"/>
      <c r="X24" s="679"/>
      <c r="Y24" s="680"/>
      <c r="Z24" s="715">
        <v>6</v>
      </c>
      <c r="AA24" s="715"/>
      <c r="AB24" s="715"/>
      <c r="AC24" s="715"/>
      <c r="AD24" s="716" t="s">
        <v>179</v>
      </c>
      <c r="AE24" s="716"/>
      <c r="AF24" s="716"/>
      <c r="AG24" s="716"/>
      <c r="AH24" s="716"/>
      <c r="AI24" s="716"/>
      <c r="AJ24" s="716"/>
      <c r="AK24" s="716"/>
      <c r="AL24" s="681" t="s">
        <v>179</v>
      </c>
      <c r="AM24" s="682"/>
      <c r="AN24" s="682"/>
      <c r="AO24" s="717"/>
      <c r="AP24" s="772" t="s">
        <v>297</v>
      </c>
      <c r="AQ24" s="780"/>
      <c r="AR24" s="780"/>
      <c r="AS24" s="780"/>
      <c r="AT24" s="780"/>
      <c r="AU24" s="780"/>
      <c r="AV24" s="780"/>
      <c r="AW24" s="780"/>
      <c r="AX24" s="780"/>
      <c r="AY24" s="780"/>
      <c r="AZ24" s="780"/>
      <c r="BA24" s="780"/>
      <c r="BB24" s="780"/>
      <c r="BC24" s="780"/>
      <c r="BD24" s="780"/>
      <c r="BE24" s="780"/>
      <c r="BF24" s="774"/>
      <c r="BG24" s="678" t="s">
        <v>179</v>
      </c>
      <c r="BH24" s="679"/>
      <c r="BI24" s="679"/>
      <c r="BJ24" s="679"/>
      <c r="BK24" s="679"/>
      <c r="BL24" s="679"/>
      <c r="BM24" s="679"/>
      <c r="BN24" s="680"/>
      <c r="BO24" s="715" t="s">
        <v>248</v>
      </c>
      <c r="BP24" s="715"/>
      <c r="BQ24" s="715"/>
      <c r="BR24" s="715"/>
      <c r="BS24" s="684" t="s">
        <v>138</v>
      </c>
      <c r="BT24" s="679"/>
      <c r="BU24" s="679"/>
      <c r="BV24" s="679"/>
      <c r="BW24" s="679"/>
      <c r="BX24" s="679"/>
      <c r="BY24" s="679"/>
      <c r="BZ24" s="679"/>
      <c r="CA24" s="679"/>
      <c r="CB24" s="722"/>
      <c r="CD24" s="736" t="s">
        <v>298</v>
      </c>
      <c r="CE24" s="737"/>
      <c r="CF24" s="737"/>
      <c r="CG24" s="737"/>
      <c r="CH24" s="737"/>
      <c r="CI24" s="737"/>
      <c r="CJ24" s="737"/>
      <c r="CK24" s="737"/>
      <c r="CL24" s="737"/>
      <c r="CM24" s="737"/>
      <c r="CN24" s="737"/>
      <c r="CO24" s="737"/>
      <c r="CP24" s="737"/>
      <c r="CQ24" s="738"/>
      <c r="CR24" s="733">
        <v>2539555</v>
      </c>
      <c r="CS24" s="734"/>
      <c r="CT24" s="734"/>
      <c r="CU24" s="734"/>
      <c r="CV24" s="734"/>
      <c r="CW24" s="734"/>
      <c r="CX24" s="734"/>
      <c r="CY24" s="777"/>
      <c r="CZ24" s="778">
        <v>43.5</v>
      </c>
      <c r="DA24" s="749"/>
      <c r="DB24" s="749"/>
      <c r="DC24" s="781"/>
      <c r="DD24" s="776">
        <v>1691167</v>
      </c>
      <c r="DE24" s="734"/>
      <c r="DF24" s="734"/>
      <c r="DG24" s="734"/>
      <c r="DH24" s="734"/>
      <c r="DI24" s="734"/>
      <c r="DJ24" s="734"/>
      <c r="DK24" s="777"/>
      <c r="DL24" s="776">
        <v>1494990</v>
      </c>
      <c r="DM24" s="734"/>
      <c r="DN24" s="734"/>
      <c r="DO24" s="734"/>
      <c r="DP24" s="734"/>
      <c r="DQ24" s="734"/>
      <c r="DR24" s="734"/>
      <c r="DS24" s="734"/>
      <c r="DT24" s="734"/>
      <c r="DU24" s="734"/>
      <c r="DV24" s="777"/>
      <c r="DW24" s="778">
        <v>47.7</v>
      </c>
      <c r="DX24" s="749"/>
      <c r="DY24" s="749"/>
      <c r="DZ24" s="749"/>
      <c r="EA24" s="749"/>
      <c r="EB24" s="749"/>
      <c r="EC24" s="779"/>
    </row>
    <row r="25" spans="2:133" ht="11.25" customHeight="1" x14ac:dyDescent="0.15">
      <c r="B25" s="675" t="s">
        <v>299</v>
      </c>
      <c r="C25" s="676"/>
      <c r="D25" s="676"/>
      <c r="E25" s="676"/>
      <c r="F25" s="676"/>
      <c r="G25" s="676"/>
      <c r="H25" s="676"/>
      <c r="I25" s="676"/>
      <c r="J25" s="676"/>
      <c r="K25" s="676"/>
      <c r="L25" s="676"/>
      <c r="M25" s="676"/>
      <c r="N25" s="676"/>
      <c r="O25" s="676"/>
      <c r="P25" s="676"/>
      <c r="Q25" s="677"/>
      <c r="R25" s="678" t="s">
        <v>179</v>
      </c>
      <c r="S25" s="679"/>
      <c r="T25" s="679"/>
      <c r="U25" s="679"/>
      <c r="V25" s="679"/>
      <c r="W25" s="679"/>
      <c r="X25" s="679"/>
      <c r="Y25" s="680"/>
      <c r="Z25" s="715" t="s">
        <v>179</v>
      </c>
      <c r="AA25" s="715"/>
      <c r="AB25" s="715"/>
      <c r="AC25" s="715"/>
      <c r="AD25" s="716" t="s">
        <v>248</v>
      </c>
      <c r="AE25" s="716"/>
      <c r="AF25" s="716"/>
      <c r="AG25" s="716"/>
      <c r="AH25" s="716"/>
      <c r="AI25" s="716"/>
      <c r="AJ25" s="716"/>
      <c r="AK25" s="716"/>
      <c r="AL25" s="681" t="s">
        <v>248</v>
      </c>
      <c r="AM25" s="682"/>
      <c r="AN25" s="682"/>
      <c r="AO25" s="717"/>
      <c r="AP25" s="772" t="s">
        <v>300</v>
      </c>
      <c r="AQ25" s="780"/>
      <c r="AR25" s="780"/>
      <c r="AS25" s="780"/>
      <c r="AT25" s="780"/>
      <c r="AU25" s="780"/>
      <c r="AV25" s="780"/>
      <c r="AW25" s="780"/>
      <c r="AX25" s="780"/>
      <c r="AY25" s="780"/>
      <c r="AZ25" s="780"/>
      <c r="BA25" s="780"/>
      <c r="BB25" s="780"/>
      <c r="BC25" s="780"/>
      <c r="BD25" s="780"/>
      <c r="BE25" s="780"/>
      <c r="BF25" s="774"/>
      <c r="BG25" s="678" t="s">
        <v>179</v>
      </c>
      <c r="BH25" s="679"/>
      <c r="BI25" s="679"/>
      <c r="BJ25" s="679"/>
      <c r="BK25" s="679"/>
      <c r="BL25" s="679"/>
      <c r="BM25" s="679"/>
      <c r="BN25" s="680"/>
      <c r="BO25" s="715" t="s">
        <v>179</v>
      </c>
      <c r="BP25" s="715"/>
      <c r="BQ25" s="715"/>
      <c r="BR25" s="715"/>
      <c r="BS25" s="684" t="s">
        <v>138</v>
      </c>
      <c r="BT25" s="679"/>
      <c r="BU25" s="679"/>
      <c r="BV25" s="679"/>
      <c r="BW25" s="679"/>
      <c r="BX25" s="679"/>
      <c r="BY25" s="679"/>
      <c r="BZ25" s="679"/>
      <c r="CA25" s="679"/>
      <c r="CB25" s="722"/>
      <c r="CD25" s="711" t="s">
        <v>301</v>
      </c>
      <c r="CE25" s="712"/>
      <c r="CF25" s="712"/>
      <c r="CG25" s="712"/>
      <c r="CH25" s="712"/>
      <c r="CI25" s="712"/>
      <c r="CJ25" s="712"/>
      <c r="CK25" s="712"/>
      <c r="CL25" s="712"/>
      <c r="CM25" s="712"/>
      <c r="CN25" s="712"/>
      <c r="CO25" s="712"/>
      <c r="CP25" s="712"/>
      <c r="CQ25" s="713"/>
      <c r="CR25" s="678">
        <v>993768</v>
      </c>
      <c r="CS25" s="697"/>
      <c r="CT25" s="697"/>
      <c r="CU25" s="697"/>
      <c r="CV25" s="697"/>
      <c r="CW25" s="697"/>
      <c r="CX25" s="697"/>
      <c r="CY25" s="698"/>
      <c r="CZ25" s="681">
        <v>17</v>
      </c>
      <c r="DA25" s="699"/>
      <c r="DB25" s="699"/>
      <c r="DC25" s="700"/>
      <c r="DD25" s="684">
        <v>864938</v>
      </c>
      <c r="DE25" s="697"/>
      <c r="DF25" s="697"/>
      <c r="DG25" s="697"/>
      <c r="DH25" s="697"/>
      <c r="DI25" s="697"/>
      <c r="DJ25" s="697"/>
      <c r="DK25" s="698"/>
      <c r="DL25" s="684">
        <v>846281</v>
      </c>
      <c r="DM25" s="697"/>
      <c r="DN25" s="697"/>
      <c r="DO25" s="697"/>
      <c r="DP25" s="697"/>
      <c r="DQ25" s="697"/>
      <c r="DR25" s="697"/>
      <c r="DS25" s="697"/>
      <c r="DT25" s="697"/>
      <c r="DU25" s="697"/>
      <c r="DV25" s="698"/>
      <c r="DW25" s="681">
        <v>27</v>
      </c>
      <c r="DX25" s="699"/>
      <c r="DY25" s="699"/>
      <c r="DZ25" s="699"/>
      <c r="EA25" s="699"/>
      <c r="EB25" s="699"/>
      <c r="EC25" s="714"/>
    </row>
    <row r="26" spans="2:133" ht="11.25" customHeight="1" x14ac:dyDescent="0.15">
      <c r="B26" s="675" t="s">
        <v>302</v>
      </c>
      <c r="C26" s="676"/>
      <c r="D26" s="676"/>
      <c r="E26" s="676"/>
      <c r="F26" s="676"/>
      <c r="G26" s="676"/>
      <c r="H26" s="676"/>
      <c r="I26" s="676"/>
      <c r="J26" s="676"/>
      <c r="K26" s="676"/>
      <c r="L26" s="676"/>
      <c r="M26" s="676"/>
      <c r="N26" s="676"/>
      <c r="O26" s="676"/>
      <c r="P26" s="676"/>
      <c r="Q26" s="677"/>
      <c r="R26" s="678">
        <v>3387572</v>
      </c>
      <c r="S26" s="679"/>
      <c r="T26" s="679"/>
      <c r="U26" s="679"/>
      <c r="V26" s="679"/>
      <c r="W26" s="679"/>
      <c r="X26" s="679"/>
      <c r="Y26" s="680"/>
      <c r="Z26" s="715">
        <v>54.4</v>
      </c>
      <c r="AA26" s="715"/>
      <c r="AB26" s="715"/>
      <c r="AC26" s="715"/>
      <c r="AD26" s="716">
        <v>3016572</v>
      </c>
      <c r="AE26" s="716"/>
      <c r="AF26" s="716"/>
      <c r="AG26" s="716"/>
      <c r="AH26" s="716"/>
      <c r="AI26" s="716"/>
      <c r="AJ26" s="716"/>
      <c r="AK26" s="716"/>
      <c r="AL26" s="681">
        <v>99.7</v>
      </c>
      <c r="AM26" s="682"/>
      <c r="AN26" s="682"/>
      <c r="AO26" s="717"/>
      <c r="AP26" s="772" t="s">
        <v>303</v>
      </c>
      <c r="AQ26" s="773"/>
      <c r="AR26" s="773"/>
      <c r="AS26" s="773"/>
      <c r="AT26" s="773"/>
      <c r="AU26" s="773"/>
      <c r="AV26" s="773"/>
      <c r="AW26" s="773"/>
      <c r="AX26" s="773"/>
      <c r="AY26" s="773"/>
      <c r="AZ26" s="773"/>
      <c r="BA26" s="773"/>
      <c r="BB26" s="773"/>
      <c r="BC26" s="773"/>
      <c r="BD26" s="773"/>
      <c r="BE26" s="773"/>
      <c r="BF26" s="774"/>
      <c r="BG26" s="678" t="s">
        <v>251</v>
      </c>
      <c r="BH26" s="679"/>
      <c r="BI26" s="679"/>
      <c r="BJ26" s="679"/>
      <c r="BK26" s="679"/>
      <c r="BL26" s="679"/>
      <c r="BM26" s="679"/>
      <c r="BN26" s="680"/>
      <c r="BO26" s="715" t="s">
        <v>179</v>
      </c>
      <c r="BP26" s="715"/>
      <c r="BQ26" s="715"/>
      <c r="BR26" s="715"/>
      <c r="BS26" s="684" t="s">
        <v>179</v>
      </c>
      <c r="BT26" s="679"/>
      <c r="BU26" s="679"/>
      <c r="BV26" s="679"/>
      <c r="BW26" s="679"/>
      <c r="BX26" s="679"/>
      <c r="BY26" s="679"/>
      <c r="BZ26" s="679"/>
      <c r="CA26" s="679"/>
      <c r="CB26" s="722"/>
      <c r="CD26" s="711" t="s">
        <v>304</v>
      </c>
      <c r="CE26" s="712"/>
      <c r="CF26" s="712"/>
      <c r="CG26" s="712"/>
      <c r="CH26" s="712"/>
      <c r="CI26" s="712"/>
      <c r="CJ26" s="712"/>
      <c r="CK26" s="712"/>
      <c r="CL26" s="712"/>
      <c r="CM26" s="712"/>
      <c r="CN26" s="712"/>
      <c r="CO26" s="712"/>
      <c r="CP26" s="712"/>
      <c r="CQ26" s="713"/>
      <c r="CR26" s="678">
        <v>644049</v>
      </c>
      <c r="CS26" s="679"/>
      <c r="CT26" s="679"/>
      <c r="CU26" s="679"/>
      <c r="CV26" s="679"/>
      <c r="CW26" s="679"/>
      <c r="CX26" s="679"/>
      <c r="CY26" s="680"/>
      <c r="CZ26" s="681">
        <v>11</v>
      </c>
      <c r="DA26" s="699"/>
      <c r="DB26" s="699"/>
      <c r="DC26" s="700"/>
      <c r="DD26" s="684">
        <v>544280</v>
      </c>
      <c r="DE26" s="679"/>
      <c r="DF26" s="679"/>
      <c r="DG26" s="679"/>
      <c r="DH26" s="679"/>
      <c r="DI26" s="679"/>
      <c r="DJ26" s="679"/>
      <c r="DK26" s="680"/>
      <c r="DL26" s="684" t="s">
        <v>251</v>
      </c>
      <c r="DM26" s="679"/>
      <c r="DN26" s="679"/>
      <c r="DO26" s="679"/>
      <c r="DP26" s="679"/>
      <c r="DQ26" s="679"/>
      <c r="DR26" s="679"/>
      <c r="DS26" s="679"/>
      <c r="DT26" s="679"/>
      <c r="DU26" s="679"/>
      <c r="DV26" s="680"/>
      <c r="DW26" s="681" t="s">
        <v>179</v>
      </c>
      <c r="DX26" s="699"/>
      <c r="DY26" s="699"/>
      <c r="DZ26" s="699"/>
      <c r="EA26" s="699"/>
      <c r="EB26" s="699"/>
      <c r="EC26" s="714"/>
    </row>
    <row r="27" spans="2:133" ht="11.25" customHeight="1" x14ac:dyDescent="0.15">
      <c r="B27" s="675" t="s">
        <v>305</v>
      </c>
      <c r="C27" s="676"/>
      <c r="D27" s="676"/>
      <c r="E27" s="676"/>
      <c r="F27" s="676"/>
      <c r="G27" s="676"/>
      <c r="H27" s="676"/>
      <c r="I27" s="676"/>
      <c r="J27" s="676"/>
      <c r="K27" s="676"/>
      <c r="L27" s="676"/>
      <c r="M27" s="676"/>
      <c r="N27" s="676"/>
      <c r="O27" s="676"/>
      <c r="P27" s="676"/>
      <c r="Q27" s="677"/>
      <c r="R27" s="678">
        <v>2061</v>
      </c>
      <c r="S27" s="679"/>
      <c r="T27" s="679"/>
      <c r="U27" s="679"/>
      <c r="V27" s="679"/>
      <c r="W27" s="679"/>
      <c r="X27" s="679"/>
      <c r="Y27" s="680"/>
      <c r="Z27" s="715">
        <v>0</v>
      </c>
      <c r="AA27" s="715"/>
      <c r="AB27" s="715"/>
      <c r="AC27" s="715"/>
      <c r="AD27" s="716">
        <v>2061</v>
      </c>
      <c r="AE27" s="716"/>
      <c r="AF27" s="716"/>
      <c r="AG27" s="716"/>
      <c r="AH27" s="716"/>
      <c r="AI27" s="716"/>
      <c r="AJ27" s="716"/>
      <c r="AK27" s="716"/>
      <c r="AL27" s="681">
        <v>0.1</v>
      </c>
      <c r="AM27" s="682"/>
      <c r="AN27" s="682"/>
      <c r="AO27" s="717"/>
      <c r="AP27" s="675" t="s">
        <v>306</v>
      </c>
      <c r="AQ27" s="676"/>
      <c r="AR27" s="676"/>
      <c r="AS27" s="676"/>
      <c r="AT27" s="676"/>
      <c r="AU27" s="676"/>
      <c r="AV27" s="676"/>
      <c r="AW27" s="676"/>
      <c r="AX27" s="676"/>
      <c r="AY27" s="676"/>
      <c r="AZ27" s="676"/>
      <c r="BA27" s="676"/>
      <c r="BB27" s="676"/>
      <c r="BC27" s="676"/>
      <c r="BD27" s="676"/>
      <c r="BE27" s="676"/>
      <c r="BF27" s="677"/>
      <c r="BG27" s="678">
        <v>918584</v>
      </c>
      <c r="BH27" s="679"/>
      <c r="BI27" s="679"/>
      <c r="BJ27" s="679"/>
      <c r="BK27" s="679"/>
      <c r="BL27" s="679"/>
      <c r="BM27" s="679"/>
      <c r="BN27" s="680"/>
      <c r="BO27" s="715">
        <v>100</v>
      </c>
      <c r="BP27" s="715"/>
      <c r="BQ27" s="715"/>
      <c r="BR27" s="715"/>
      <c r="BS27" s="684">
        <v>4718</v>
      </c>
      <c r="BT27" s="679"/>
      <c r="BU27" s="679"/>
      <c r="BV27" s="679"/>
      <c r="BW27" s="679"/>
      <c r="BX27" s="679"/>
      <c r="BY27" s="679"/>
      <c r="BZ27" s="679"/>
      <c r="CA27" s="679"/>
      <c r="CB27" s="722"/>
      <c r="CD27" s="711" t="s">
        <v>307</v>
      </c>
      <c r="CE27" s="712"/>
      <c r="CF27" s="712"/>
      <c r="CG27" s="712"/>
      <c r="CH27" s="712"/>
      <c r="CI27" s="712"/>
      <c r="CJ27" s="712"/>
      <c r="CK27" s="712"/>
      <c r="CL27" s="712"/>
      <c r="CM27" s="712"/>
      <c r="CN27" s="712"/>
      <c r="CO27" s="712"/>
      <c r="CP27" s="712"/>
      <c r="CQ27" s="713"/>
      <c r="CR27" s="678">
        <v>1004708</v>
      </c>
      <c r="CS27" s="697"/>
      <c r="CT27" s="697"/>
      <c r="CU27" s="697"/>
      <c r="CV27" s="697"/>
      <c r="CW27" s="697"/>
      <c r="CX27" s="697"/>
      <c r="CY27" s="698"/>
      <c r="CZ27" s="681">
        <v>17.2</v>
      </c>
      <c r="DA27" s="699"/>
      <c r="DB27" s="699"/>
      <c r="DC27" s="700"/>
      <c r="DD27" s="684">
        <v>293472</v>
      </c>
      <c r="DE27" s="697"/>
      <c r="DF27" s="697"/>
      <c r="DG27" s="697"/>
      <c r="DH27" s="697"/>
      <c r="DI27" s="697"/>
      <c r="DJ27" s="697"/>
      <c r="DK27" s="698"/>
      <c r="DL27" s="684">
        <v>293052</v>
      </c>
      <c r="DM27" s="697"/>
      <c r="DN27" s="697"/>
      <c r="DO27" s="697"/>
      <c r="DP27" s="697"/>
      <c r="DQ27" s="697"/>
      <c r="DR27" s="697"/>
      <c r="DS27" s="697"/>
      <c r="DT27" s="697"/>
      <c r="DU27" s="697"/>
      <c r="DV27" s="698"/>
      <c r="DW27" s="681">
        <v>9.4</v>
      </c>
      <c r="DX27" s="699"/>
      <c r="DY27" s="699"/>
      <c r="DZ27" s="699"/>
      <c r="EA27" s="699"/>
      <c r="EB27" s="699"/>
      <c r="EC27" s="714"/>
    </row>
    <row r="28" spans="2:133" ht="11.25" customHeight="1" x14ac:dyDescent="0.15">
      <c r="B28" s="675" t="s">
        <v>308</v>
      </c>
      <c r="C28" s="676"/>
      <c r="D28" s="676"/>
      <c r="E28" s="676"/>
      <c r="F28" s="676"/>
      <c r="G28" s="676"/>
      <c r="H28" s="676"/>
      <c r="I28" s="676"/>
      <c r="J28" s="676"/>
      <c r="K28" s="676"/>
      <c r="L28" s="676"/>
      <c r="M28" s="676"/>
      <c r="N28" s="676"/>
      <c r="O28" s="676"/>
      <c r="P28" s="676"/>
      <c r="Q28" s="677"/>
      <c r="R28" s="678">
        <v>54630</v>
      </c>
      <c r="S28" s="679"/>
      <c r="T28" s="679"/>
      <c r="U28" s="679"/>
      <c r="V28" s="679"/>
      <c r="W28" s="679"/>
      <c r="X28" s="679"/>
      <c r="Y28" s="680"/>
      <c r="Z28" s="715">
        <v>0.9</v>
      </c>
      <c r="AA28" s="715"/>
      <c r="AB28" s="715"/>
      <c r="AC28" s="715"/>
      <c r="AD28" s="716" t="s">
        <v>251</v>
      </c>
      <c r="AE28" s="716"/>
      <c r="AF28" s="716"/>
      <c r="AG28" s="716"/>
      <c r="AH28" s="716"/>
      <c r="AI28" s="716"/>
      <c r="AJ28" s="716"/>
      <c r="AK28" s="716"/>
      <c r="AL28" s="681" t="s">
        <v>248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309</v>
      </c>
      <c r="CE28" s="712"/>
      <c r="CF28" s="712"/>
      <c r="CG28" s="712"/>
      <c r="CH28" s="712"/>
      <c r="CI28" s="712"/>
      <c r="CJ28" s="712"/>
      <c r="CK28" s="712"/>
      <c r="CL28" s="712"/>
      <c r="CM28" s="712"/>
      <c r="CN28" s="712"/>
      <c r="CO28" s="712"/>
      <c r="CP28" s="712"/>
      <c r="CQ28" s="713"/>
      <c r="CR28" s="678">
        <v>541079</v>
      </c>
      <c r="CS28" s="679"/>
      <c r="CT28" s="679"/>
      <c r="CU28" s="679"/>
      <c r="CV28" s="679"/>
      <c r="CW28" s="679"/>
      <c r="CX28" s="679"/>
      <c r="CY28" s="680"/>
      <c r="CZ28" s="681">
        <v>9.3000000000000007</v>
      </c>
      <c r="DA28" s="699"/>
      <c r="DB28" s="699"/>
      <c r="DC28" s="700"/>
      <c r="DD28" s="684">
        <v>532757</v>
      </c>
      <c r="DE28" s="679"/>
      <c r="DF28" s="679"/>
      <c r="DG28" s="679"/>
      <c r="DH28" s="679"/>
      <c r="DI28" s="679"/>
      <c r="DJ28" s="679"/>
      <c r="DK28" s="680"/>
      <c r="DL28" s="684">
        <v>355657</v>
      </c>
      <c r="DM28" s="679"/>
      <c r="DN28" s="679"/>
      <c r="DO28" s="679"/>
      <c r="DP28" s="679"/>
      <c r="DQ28" s="679"/>
      <c r="DR28" s="679"/>
      <c r="DS28" s="679"/>
      <c r="DT28" s="679"/>
      <c r="DU28" s="679"/>
      <c r="DV28" s="680"/>
      <c r="DW28" s="681">
        <v>11.3</v>
      </c>
      <c r="DX28" s="699"/>
      <c r="DY28" s="699"/>
      <c r="DZ28" s="699"/>
      <c r="EA28" s="699"/>
      <c r="EB28" s="699"/>
      <c r="EC28" s="714"/>
    </row>
    <row r="29" spans="2:133" ht="11.25" customHeight="1" x14ac:dyDescent="0.15">
      <c r="B29" s="675" t="s">
        <v>310</v>
      </c>
      <c r="C29" s="676"/>
      <c r="D29" s="676"/>
      <c r="E29" s="676"/>
      <c r="F29" s="676"/>
      <c r="G29" s="676"/>
      <c r="H29" s="676"/>
      <c r="I29" s="676"/>
      <c r="J29" s="676"/>
      <c r="K29" s="676"/>
      <c r="L29" s="676"/>
      <c r="M29" s="676"/>
      <c r="N29" s="676"/>
      <c r="O29" s="676"/>
      <c r="P29" s="676"/>
      <c r="Q29" s="677"/>
      <c r="R29" s="678">
        <v>125962</v>
      </c>
      <c r="S29" s="679"/>
      <c r="T29" s="679"/>
      <c r="U29" s="679"/>
      <c r="V29" s="679"/>
      <c r="W29" s="679"/>
      <c r="X29" s="679"/>
      <c r="Y29" s="680"/>
      <c r="Z29" s="715">
        <v>2</v>
      </c>
      <c r="AA29" s="715"/>
      <c r="AB29" s="715"/>
      <c r="AC29" s="715"/>
      <c r="AD29" s="716">
        <v>2480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311</v>
      </c>
      <c r="CE29" s="767"/>
      <c r="CF29" s="711" t="s">
        <v>70</v>
      </c>
      <c r="CG29" s="712"/>
      <c r="CH29" s="712"/>
      <c r="CI29" s="712"/>
      <c r="CJ29" s="712"/>
      <c r="CK29" s="712"/>
      <c r="CL29" s="712"/>
      <c r="CM29" s="712"/>
      <c r="CN29" s="712"/>
      <c r="CO29" s="712"/>
      <c r="CP29" s="712"/>
      <c r="CQ29" s="713"/>
      <c r="CR29" s="678">
        <v>541079</v>
      </c>
      <c r="CS29" s="697"/>
      <c r="CT29" s="697"/>
      <c r="CU29" s="697"/>
      <c r="CV29" s="697"/>
      <c r="CW29" s="697"/>
      <c r="CX29" s="697"/>
      <c r="CY29" s="698"/>
      <c r="CZ29" s="681">
        <v>9.3000000000000007</v>
      </c>
      <c r="DA29" s="699"/>
      <c r="DB29" s="699"/>
      <c r="DC29" s="700"/>
      <c r="DD29" s="684">
        <v>532757</v>
      </c>
      <c r="DE29" s="697"/>
      <c r="DF29" s="697"/>
      <c r="DG29" s="697"/>
      <c r="DH29" s="697"/>
      <c r="DI29" s="697"/>
      <c r="DJ29" s="697"/>
      <c r="DK29" s="698"/>
      <c r="DL29" s="684">
        <v>355657</v>
      </c>
      <c r="DM29" s="697"/>
      <c r="DN29" s="697"/>
      <c r="DO29" s="697"/>
      <c r="DP29" s="697"/>
      <c r="DQ29" s="697"/>
      <c r="DR29" s="697"/>
      <c r="DS29" s="697"/>
      <c r="DT29" s="697"/>
      <c r="DU29" s="697"/>
      <c r="DV29" s="698"/>
      <c r="DW29" s="681">
        <v>11.3</v>
      </c>
      <c r="DX29" s="699"/>
      <c r="DY29" s="699"/>
      <c r="DZ29" s="699"/>
      <c r="EA29" s="699"/>
      <c r="EB29" s="699"/>
      <c r="EC29" s="714"/>
    </row>
    <row r="30" spans="2:133" ht="11.25" customHeight="1" x14ac:dyDescent="0.15">
      <c r="B30" s="675" t="s">
        <v>312</v>
      </c>
      <c r="C30" s="676"/>
      <c r="D30" s="676"/>
      <c r="E30" s="676"/>
      <c r="F30" s="676"/>
      <c r="G30" s="676"/>
      <c r="H30" s="676"/>
      <c r="I30" s="676"/>
      <c r="J30" s="676"/>
      <c r="K30" s="676"/>
      <c r="L30" s="676"/>
      <c r="M30" s="676"/>
      <c r="N30" s="676"/>
      <c r="O30" s="676"/>
      <c r="P30" s="676"/>
      <c r="Q30" s="677"/>
      <c r="R30" s="678">
        <v>34729</v>
      </c>
      <c r="S30" s="679"/>
      <c r="T30" s="679"/>
      <c r="U30" s="679"/>
      <c r="V30" s="679"/>
      <c r="W30" s="679"/>
      <c r="X30" s="679"/>
      <c r="Y30" s="680"/>
      <c r="Z30" s="715">
        <v>0.6</v>
      </c>
      <c r="AA30" s="715"/>
      <c r="AB30" s="715"/>
      <c r="AC30" s="715"/>
      <c r="AD30" s="716" t="s">
        <v>251</v>
      </c>
      <c r="AE30" s="716"/>
      <c r="AF30" s="716"/>
      <c r="AG30" s="716"/>
      <c r="AH30" s="716"/>
      <c r="AI30" s="716"/>
      <c r="AJ30" s="716"/>
      <c r="AK30" s="716"/>
      <c r="AL30" s="681" t="s">
        <v>179</v>
      </c>
      <c r="AM30" s="682"/>
      <c r="AN30" s="682"/>
      <c r="AO30" s="717"/>
      <c r="AP30" s="739" t="s">
        <v>228</v>
      </c>
      <c r="AQ30" s="740"/>
      <c r="AR30" s="740"/>
      <c r="AS30" s="740"/>
      <c r="AT30" s="740"/>
      <c r="AU30" s="740"/>
      <c r="AV30" s="740"/>
      <c r="AW30" s="740"/>
      <c r="AX30" s="740"/>
      <c r="AY30" s="740"/>
      <c r="AZ30" s="740"/>
      <c r="BA30" s="740"/>
      <c r="BB30" s="740"/>
      <c r="BC30" s="740"/>
      <c r="BD30" s="740"/>
      <c r="BE30" s="740"/>
      <c r="BF30" s="741"/>
      <c r="BG30" s="739" t="s">
        <v>313</v>
      </c>
      <c r="BH30" s="764"/>
      <c r="BI30" s="764"/>
      <c r="BJ30" s="764"/>
      <c r="BK30" s="764"/>
      <c r="BL30" s="764"/>
      <c r="BM30" s="764"/>
      <c r="BN30" s="764"/>
      <c r="BO30" s="764"/>
      <c r="BP30" s="764"/>
      <c r="BQ30" s="765"/>
      <c r="BR30" s="739" t="s">
        <v>314</v>
      </c>
      <c r="BS30" s="764"/>
      <c r="BT30" s="764"/>
      <c r="BU30" s="764"/>
      <c r="BV30" s="764"/>
      <c r="BW30" s="764"/>
      <c r="BX30" s="764"/>
      <c r="BY30" s="764"/>
      <c r="BZ30" s="764"/>
      <c r="CA30" s="764"/>
      <c r="CB30" s="765"/>
      <c r="CD30" s="768"/>
      <c r="CE30" s="769"/>
      <c r="CF30" s="711" t="s">
        <v>315</v>
      </c>
      <c r="CG30" s="712"/>
      <c r="CH30" s="712"/>
      <c r="CI30" s="712"/>
      <c r="CJ30" s="712"/>
      <c r="CK30" s="712"/>
      <c r="CL30" s="712"/>
      <c r="CM30" s="712"/>
      <c r="CN30" s="712"/>
      <c r="CO30" s="712"/>
      <c r="CP30" s="712"/>
      <c r="CQ30" s="713"/>
      <c r="CR30" s="678">
        <v>507012</v>
      </c>
      <c r="CS30" s="679"/>
      <c r="CT30" s="679"/>
      <c r="CU30" s="679"/>
      <c r="CV30" s="679"/>
      <c r="CW30" s="679"/>
      <c r="CX30" s="679"/>
      <c r="CY30" s="680"/>
      <c r="CZ30" s="681">
        <v>8.6999999999999993</v>
      </c>
      <c r="DA30" s="699"/>
      <c r="DB30" s="699"/>
      <c r="DC30" s="700"/>
      <c r="DD30" s="684">
        <v>498690</v>
      </c>
      <c r="DE30" s="679"/>
      <c r="DF30" s="679"/>
      <c r="DG30" s="679"/>
      <c r="DH30" s="679"/>
      <c r="DI30" s="679"/>
      <c r="DJ30" s="679"/>
      <c r="DK30" s="680"/>
      <c r="DL30" s="684">
        <v>321590</v>
      </c>
      <c r="DM30" s="679"/>
      <c r="DN30" s="679"/>
      <c r="DO30" s="679"/>
      <c r="DP30" s="679"/>
      <c r="DQ30" s="679"/>
      <c r="DR30" s="679"/>
      <c r="DS30" s="679"/>
      <c r="DT30" s="679"/>
      <c r="DU30" s="679"/>
      <c r="DV30" s="680"/>
      <c r="DW30" s="681">
        <v>10.3</v>
      </c>
      <c r="DX30" s="699"/>
      <c r="DY30" s="699"/>
      <c r="DZ30" s="699"/>
      <c r="EA30" s="699"/>
      <c r="EB30" s="699"/>
      <c r="EC30" s="714"/>
    </row>
    <row r="31" spans="2:133" ht="11.25" customHeight="1" x14ac:dyDescent="0.15">
      <c r="B31" s="675" t="s">
        <v>316</v>
      </c>
      <c r="C31" s="676"/>
      <c r="D31" s="676"/>
      <c r="E31" s="676"/>
      <c r="F31" s="676"/>
      <c r="G31" s="676"/>
      <c r="H31" s="676"/>
      <c r="I31" s="676"/>
      <c r="J31" s="676"/>
      <c r="K31" s="676"/>
      <c r="L31" s="676"/>
      <c r="M31" s="676"/>
      <c r="N31" s="676"/>
      <c r="O31" s="676"/>
      <c r="P31" s="676"/>
      <c r="Q31" s="677"/>
      <c r="R31" s="678">
        <v>813149</v>
      </c>
      <c r="S31" s="679"/>
      <c r="T31" s="679"/>
      <c r="U31" s="679"/>
      <c r="V31" s="679"/>
      <c r="W31" s="679"/>
      <c r="X31" s="679"/>
      <c r="Y31" s="680"/>
      <c r="Z31" s="715">
        <v>13.1</v>
      </c>
      <c r="AA31" s="715"/>
      <c r="AB31" s="715"/>
      <c r="AC31" s="715"/>
      <c r="AD31" s="716" t="s">
        <v>251</v>
      </c>
      <c r="AE31" s="716"/>
      <c r="AF31" s="716"/>
      <c r="AG31" s="716"/>
      <c r="AH31" s="716"/>
      <c r="AI31" s="716"/>
      <c r="AJ31" s="716"/>
      <c r="AK31" s="716"/>
      <c r="AL31" s="681" t="s">
        <v>248</v>
      </c>
      <c r="AM31" s="682"/>
      <c r="AN31" s="682"/>
      <c r="AO31" s="717"/>
      <c r="AP31" s="752" t="s">
        <v>317</v>
      </c>
      <c r="AQ31" s="753"/>
      <c r="AR31" s="753"/>
      <c r="AS31" s="753"/>
      <c r="AT31" s="758" t="s">
        <v>318</v>
      </c>
      <c r="AU31" s="231"/>
      <c r="AV31" s="231"/>
      <c r="AW31" s="231"/>
      <c r="AX31" s="744" t="s">
        <v>190</v>
      </c>
      <c r="AY31" s="745"/>
      <c r="AZ31" s="745"/>
      <c r="BA31" s="745"/>
      <c r="BB31" s="745"/>
      <c r="BC31" s="745"/>
      <c r="BD31" s="745"/>
      <c r="BE31" s="745"/>
      <c r="BF31" s="746"/>
      <c r="BG31" s="747">
        <v>98.9</v>
      </c>
      <c r="BH31" s="748"/>
      <c r="BI31" s="748"/>
      <c r="BJ31" s="748"/>
      <c r="BK31" s="748"/>
      <c r="BL31" s="748"/>
      <c r="BM31" s="749">
        <v>97.2</v>
      </c>
      <c r="BN31" s="748"/>
      <c r="BO31" s="748"/>
      <c r="BP31" s="748"/>
      <c r="BQ31" s="750"/>
      <c r="BR31" s="747">
        <v>98.9</v>
      </c>
      <c r="BS31" s="748"/>
      <c r="BT31" s="748"/>
      <c r="BU31" s="748"/>
      <c r="BV31" s="748"/>
      <c r="BW31" s="748"/>
      <c r="BX31" s="749">
        <v>96.9</v>
      </c>
      <c r="BY31" s="748"/>
      <c r="BZ31" s="748"/>
      <c r="CA31" s="748"/>
      <c r="CB31" s="750"/>
      <c r="CD31" s="768"/>
      <c r="CE31" s="769"/>
      <c r="CF31" s="711" t="s">
        <v>319</v>
      </c>
      <c r="CG31" s="712"/>
      <c r="CH31" s="712"/>
      <c r="CI31" s="712"/>
      <c r="CJ31" s="712"/>
      <c r="CK31" s="712"/>
      <c r="CL31" s="712"/>
      <c r="CM31" s="712"/>
      <c r="CN31" s="712"/>
      <c r="CO31" s="712"/>
      <c r="CP31" s="712"/>
      <c r="CQ31" s="713"/>
      <c r="CR31" s="678">
        <v>34067</v>
      </c>
      <c r="CS31" s="697"/>
      <c r="CT31" s="697"/>
      <c r="CU31" s="697"/>
      <c r="CV31" s="697"/>
      <c r="CW31" s="697"/>
      <c r="CX31" s="697"/>
      <c r="CY31" s="698"/>
      <c r="CZ31" s="681">
        <v>0.6</v>
      </c>
      <c r="DA31" s="699"/>
      <c r="DB31" s="699"/>
      <c r="DC31" s="700"/>
      <c r="DD31" s="684">
        <v>34067</v>
      </c>
      <c r="DE31" s="697"/>
      <c r="DF31" s="697"/>
      <c r="DG31" s="697"/>
      <c r="DH31" s="697"/>
      <c r="DI31" s="697"/>
      <c r="DJ31" s="697"/>
      <c r="DK31" s="698"/>
      <c r="DL31" s="684">
        <v>34067</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1" t="s">
        <v>320</v>
      </c>
      <c r="C32" s="762"/>
      <c r="D32" s="762"/>
      <c r="E32" s="762"/>
      <c r="F32" s="762"/>
      <c r="G32" s="762"/>
      <c r="H32" s="762"/>
      <c r="I32" s="762"/>
      <c r="J32" s="762"/>
      <c r="K32" s="762"/>
      <c r="L32" s="762"/>
      <c r="M32" s="762"/>
      <c r="N32" s="762"/>
      <c r="O32" s="762"/>
      <c r="P32" s="762"/>
      <c r="Q32" s="763"/>
      <c r="R32" s="678" t="s">
        <v>179</v>
      </c>
      <c r="S32" s="679"/>
      <c r="T32" s="679"/>
      <c r="U32" s="679"/>
      <c r="V32" s="679"/>
      <c r="W32" s="679"/>
      <c r="X32" s="679"/>
      <c r="Y32" s="680"/>
      <c r="Z32" s="715" t="s">
        <v>179</v>
      </c>
      <c r="AA32" s="715"/>
      <c r="AB32" s="715"/>
      <c r="AC32" s="715"/>
      <c r="AD32" s="716" t="s">
        <v>179</v>
      </c>
      <c r="AE32" s="716"/>
      <c r="AF32" s="716"/>
      <c r="AG32" s="716"/>
      <c r="AH32" s="716"/>
      <c r="AI32" s="716"/>
      <c r="AJ32" s="716"/>
      <c r="AK32" s="716"/>
      <c r="AL32" s="681" t="s">
        <v>251</v>
      </c>
      <c r="AM32" s="682"/>
      <c r="AN32" s="682"/>
      <c r="AO32" s="717"/>
      <c r="AP32" s="754"/>
      <c r="AQ32" s="755"/>
      <c r="AR32" s="755"/>
      <c r="AS32" s="755"/>
      <c r="AT32" s="759"/>
      <c r="AU32" s="230" t="s">
        <v>321</v>
      </c>
      <c r="AV32" s="230"/>
      <c r="AW32" s="230"/>
      <c r="AX32" s="675" t="s">
        <v>322</v>
      </c>
      <c r="AY32" s="676"/>
      <c r="AZ32" s="676"/>
      <c r="BA32" s="676"/>
      <c r="BB32" s="676"/>
      <c r="BC32" s="676"/>
      <c r="BD32" s="676"/>
      <c r="BE32" s="676"/>
      <c r="BF32" s="677"/>
      <c r="BG32" s="751">
        <v>98.8</v>
      </c>
      <c r="BH32" s="697"/>
      <c r="BI32" s="697"/>
      <c r="BJ32" s="697"/>
      <c r="BK32" s="697"/>
      <c r="BL32" s="697"/>
      <c r="BM32" s="682">
        <v>97</v>
      </c>
      <c r="BN32" s="743"/>
      <c r="BO32" s="743"/>
      <c r="BP32" s="743"/>
      <c r="BQ32" s="721"/>
      <c r="BR32" s="751">
        <v>98.8</v>
      </c>
      <c r="BS32" s="697"/>
      <c r="BT32" s="697"/>
      <c r="BU32" s="697"/>
      <c r="BV32" s="697"/>
      <c r="BW32" s="697"/>
      <c r="BX32" s="682">
        <v>96.6</v>
      </c>
      <c r="BY32" s="743"/>
      <c r="BZ32" s="743"/>
      <c r="CA32" s="743"/>
      <c r="CB32" s="721"/>
      <c r="CD32" s="770"/>
      <c r="CE32" s="771"/>
      <c r="CF32" s="711" t="s">
        <v>323</v>
      </c>
      <c r="CG32" s="712"/>
      <c r="CH32" s="712"/>
      <c r="CI32" s="712"/>
      <c r="CJ32" s="712"/>
      <c r="CK32" s="712"/>
      <c r="CL32" s="712"/>
      <c r="CM32" s="712"/>
      <c r="CN32" s="712"/>
      <c r="CO32" s="712"/>
      <c r="CP32" s="712"/>
      <c r="CQ32" s="713"/>
      <c r="CR32" s="678" t="s">
        <v>251</v>
      </c>
      <c r="CS32" s="679"/>
      <c r="CT32" s="679"/>
      <c r="CU32" s="679"/>
      <c r="CV32" s="679"/>
      <c r="CW32" s="679"/>
      <c r="CX32" s="679"/>
      <c r="CY32" s="680"/>
      <c r="CZ32" s="681" t="s">
        <v>179</v>
      </c>
      <c r="DA32" s="699"/>
      <c r="DB32" s="699"/>
      <c r="DC32" s="700"/>
      <c r="DD32" s="684" t="s">
        <v>251</v>
      </c>
      <c r="DE32" s="679"/>
      <c r="DF32" s="679"/>
      <c r="DG32" s="679"/>
      <c r="DH32" s="679"/>
      <c r="DI32" s="679"/>
      <c r="DJ32" s="679"/>
      <c r="DK32" s="680"/>
      <c r="DL32" s="684" t="s">
        <v>179</v>
      </c>
      <c r="DM32" s="679"/>
      <c r="DN32" s="679"/>
      <c r="DO32" s="679"/>
      <c r="DP32" s="679"/>
      <c r="DQ32" s="679"/>
      <c r="DR32" s="679"/>
      <c r="DS32" s="679"/>
      <c r="DT32" s="679"/>
      <c r="DU32" s="679"/>
      <c r="DV32" s="680"/>
      <c r="DW32" s="681" t="s">
        <v>179</v>
      </c>
      <c r="DX32" s="699"/>
      <c r="DY32" s="699"/>
      <c r="DZ32" s="699"/>
      <c r="EA32" s="699"/>
      <c r="EB32" s="699"/>
      <c r="EC32" s="714"/>
    </row>
    <row r="33" spans="2:133" ht="11.25" customHeight="1" x14ac:dyDescent="0.15">
      <c r="B33" s="675" t="s">
        <v>324</v>
      </c>
      <c r="C33" s="676"/>
      <c r="D33" s="676"/>
      <c r="E33" s="676"/>
      <c r="F33" s="676"/>
      <c r="G33" s="676"/>
      <c r="H33" s="676"/>
      <c r="I33" s="676"/>
      <c r="J33" s="676"/>
      <c r="K33" s="676"/>
      <c r="L33" s="676"/>
      <c r="M33" s="676"/>
      <c r="N33" s="676"/>
      <c r="O33" s="676"/>
      <c r="P33" s="676"/>
      <c r="Q33" s="677"/>
      <c r="R33" s="678">
        <v>460088</v>
      </c>
      <c r="S33" s="679"/>
      <c r="T33" s="679"/>
      <c r="U33" s="679"/>
      <c r="V33" s="679"/>
      <c r="W33" s="679"/>
      <c r="X33" s="679"/>
      <c r="Y33" s="680"/>
      <c r="Z33" s="715">
        <v>7.4</v>
      </c>
      <c r="AA33" s="715"/>
      <c r="AB33" s="715"/>
      <c r="AC33" s="715"/>
      <c r="AD33" s="716" t="s">
        <v>251</v>
      </c>
      <c r="AE33" s="716"/>
      <c r="AF33" s="716"/>
      <c r="AG33" s="716"/>
      <c r="AH33" s="716"/>
      <c r="AI33" s="716"/>
      <c r="AJ33" s="716"/>
      <c r="AK33" s="716"/>
      <c r="AL33" s="681" t="s">
        <v>179</v>
      </c>
      <c r="AM33" s="682"/>
      <c r="AN33" s="682"/>
      <c r="AO33" s="717"/>
      <c r="AP33" s="756"/>
      <c r="AQ33" s="757"/>
      <c r="AR33" s="757"/>
      <c r="AS33" s="757"/>
      <c r="AT33" s="760"/>
      <c r="AU33" s="232"/>
      <c r="AV33" s="232"/>
      <c r="AW33" s="232"/>
      <c r="AX33" s="659" t="s">
        <v>325</v>
      </c>
      <c r="AY33" s="660"/>
      <c r="AZ33" s="660"/>
      <c r="BA33" s="660"/>
      <c r="BB33" s="660"/>
      <c r="BC33" s="660"/>
      <c r="BD33" s="660"/>
      <c r="BE33" s="660"/>
      <c r="BF33" s="661"/>
      <c r="BG33" s="742">
        <v>98.8</v>
      </c>
      <c r="BH33" s="663"/>
      <c r="BI33" s="663"/>
      <c r="BJ33" s="663"/>
      <c r="BK33" s="663"/>
      <c r="BL33" s="663"/>
      <c r="BM33" s="706">
        <v>96.9</v>
      </c>
      <c r="BN33" s="663"/>
      <c r="BO33" s="663"/>
      <c r="BP33" s="663"/>
      <c r="BQ33" s="727"/>
      <c r="BR33" s="742">
        <v>98.9</v>
      </c>
      <c r="BS33" s="663"/>
      <c r="BT33" s="663"/>
      <c r="BU33" s="663"/>
      <c r="BV33" s="663"/>
      <c r="BW33" s="663"/>
      <c r="BX33" s="706">
        <v>96.7</v>
      </c>
      <c r="BY33" s="663"/>
      <c r="BZ33" s="663"/>
      <c r="CA33" s="663"/>
      <c r="CB33" s="727"/>
      <c r="CD33" s="711" t="s">
        <v>326</v>
      </c>
      <c r="CE33" s="712"/>
      <c r="CF33" s="712"/>
      <c r="CG33" s="712"/>
      <c r="CH33" s="712"/>
      <c r="CI33" s="712"/>
      <c r="CJ33" s="712"/>
      <c r="CK33" s="712"/>
      <c r="CL33" s="712"/>
      <c r="CM33" s="712"/>
      <c r="CN33" s="712"/>
      <c r="CO33" s="712"/>
      <c r="CP33" s="712"/>
      <c r="CQ33" s="713"/>
      <c r="CR33" s="678">
        <v>2350491</v>
      </c>
      <c r="CS33" s="697"/>
      <c r="CT33" s="697"/>
      <c r="CU33" s="697"/>
      <c r="CV33" s="697"/>
      <c r="CW33" s="697"/>
      <c r="CX33" s="697"/>
      <c r="CY33" s="698"/>
      <c r="CZ33" s="681">
        <v>40.200000000000003</v>
      </c>
      <c r="DA33" s="699"/>
      <c r="DB33" s="699"/>
      <c r="DC33" s="700"/>
      <c r="DD33" s="684">
        <v>1767397</v>
      </c>
      <c r="DE33" s="697"/>
      <c r="DF33" s="697"/>
      <c r="DG33" s="697"/>
      <c r="DH33" s="697"/>
      <c r="DI33" s="697"/>
      <c r="DJ33" s="697"/>
      <c r="DK33" s="698"/>
      <c r="DL33" s="684">
        <v>1325678</v>
      </c>
      <c r="DM33" s="697"/>
      <c r="DN33" s="697"/>
      <c r="DO33" s="697"/>
      <c r="DP33" s="697"/>
      <c r="DQ33" s="697"/>
      <c r="DR33" s="697"/>
      <c r="DS33" s="697"/>
      <c r="DT33" s="697"/>
      <c r="DU33" s="697"/>
      <c r="DV33" s="698"/>
      <c r="DW33" s="681">
        <v>42.3</v>
      </c>
      <c r="DX33" s="699"/>
      <c r="DY33" s="699"/>
      <c r="DZ33" s="699"/>
      <c r="EA33" s="699"/>
      <c r="EB33" s="699"/>
      <c r="EC33" s="714"/>
    </row>
    <row r="34" spans="2:133" ht="11.25" customHeight="1" x14ac:dyDescent="0.15">
      <c r="B34" s="675" t="s">
        <v>327</v>
      </c>
      <c r="C34" s="676"/>
      <c r="D34" s="676"/>
      <c r="E34" s="676"/>
      <c r="F34" s="676"/>
      <c r="G34" s="676"/>
      <c r="H34" s="676"/>
      <c r="I34" s="676"/>
      <c r="J34" s="676"/>
      <c r="K34" s="676"/>
      <c r="L34" s="676"/>
      <c r="M34" s="676"/>
      <c r="N34" s="676"/>
      <c r="O34" s="676"/>
      <c r="P34" s="676"/>
      <c r="Q34" s="677"/>
      <c r="R34" s="678">
        <v>16764</v>
      </c>
      <c r="S34" s="679"/>
      <c r="T34" s="679"/>
      <c r="U34" s="679"/>
      <c r="V34" s="679"/>
      <c r="W34" s="679"/>
      <c r="X34" s="679"/>
      <c r="Y34" s="680"/>
      <c r="Z34" s="715">
        <v>0.3</v>
      </c>
      <c r="AA34" s="715"/>
      <c r="AB34" s="715"/>
      <c r="AC34" s="715"/>
      <c r="AD34" s="716">
        <v>3006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328</v>
      </c>
      <c r="CE34" s="712"/>
      <c r="CF34" s="712"/>
      <c r="CG34" s="712"/>
      <c r="CH34" s="712"/>
      <c r="CI34" s="712"/>
      <c r="CJ34" s="712"/>
      <c r="CK34" s="712"/>
      <c r="CL34" s="712"/>
      <c r="CM34" s="712"/>
      <c r="CN34" s="712"/>
      <c r="CO34" s="712"/>
      <c r="CP34" s="712"/>
      <c r="CQ34" s="713"/>
      <c r="CR34" s="678">
        <v>893410</v>
      </c>
      <c r="CS34" s="679"/>
      <c r="CT34" s="679"/>
      <c r="CU34" s="679"/>
      <c r="CV34" s="679"/>
      <c r="CW34" s="679"/>
      <c r="CX34" s="679"/>
      <c r="CY34" s="680"/>
      <c r="CZ34" s="681">
        <v>15.3</v>
      </c>
      <c r="DA34" s="699"/>
      <c r="DB34" s="699"/>
      <c r="DC34" s="700"/>
      <c r="DD34" s="684">
        <v>591577</v>
      </c>
      <c r="DE34" s="679"/>
      <c r="DF34" s="679"/>
      <c r="DG34" s="679"/>
      <c r="DH34" s="679"/>
      <c r="DI34" s="679"/>
      <c r="DJ34" s="679"/>
      <c r="DK34" s="680"/>
      <c r="DL34" s="684">
        <v>410212</v>
      </c>
      <c r="DM34" s="679"/>
      <c r="DN34" s="679"/>
      <c r="DO34" s="679"/>
      <c r="DP34" s="679"/>
      <c r="DQ34" s="679"/>
      <c r="DR34" s="679"/>
      <c r="DS34" s="679"/>
      <c r="DT34" s="679"/>
      <c r="DU34" s="679"/>
      <c r="DV34" s="680"/>
      <c r="DW34" s="681">
        <v>13.1</v>
      </c>
      <c r="DX34" s="699"/>
      <c r="DY34" s="699"/>
      <c r="DZ34" s="699"/>
      <c r="EA34" s="699"/>
      <c r="EB34" s="699"/>
      <c r="EC34" s="714"/>
    </row>
    <row r="35" spans="2:133" ht="11.25" customHeight="1" x14ac:dyDescent="0.15">
      <c r="B35" s="675" t="s">
        <v>329</v>
      </c>
      <c r="C35" s="676"/>
      <c r="D35" s="676"/>
      <c r="E35" s="676"/>
      <c r="F35" s="676"/>
      <c r="G35" s="676"/>
      <c r="H35" s="676"/>
      <c r="I35" s="676"/>
      <c r="J35" s="676"/>
      <c r="K35" s="676"/>
      <c r="L35" s="676"/>
      <c r="M35" s="676"/>
      <c r="N35" s="676"/>
      <c r="O35" s="676"/>
      <c r="P35" s="676"/>
      <c r="Q35" s="677"/>
      <c r="R35" s="678">
        <v>12463</v>
      </c>
      <c r="S35" s="679"/>
      <c r="T35" s="679"/>
      <c r="U35" s="679"/>
      <c r="V35" s="679"/>
      <c r="W35" s="679"/>
      <c r="X35" s="679"/>
      <c r="Y35" s="680"/>
      <c r="Z35" s="715">
        <v>0.2</v>
      </c>
      <c r="AA35" s="715"/>
      <c r="AB35" s="715"/>
      <c r="AC35" s="715"/>
      <c r="AD35" s="716" t="s">
        <v>248</v>
      </c>
      <c r="AE35" s="716"/>
      <c r="AF35" s="716"/>
      <c r="AG35" s="716"/>
      <c r="AH35" s="716"/>
      <c r="AI35" s="716"/>
      <c r="AJ35" s="716"/>
      <c r="AK35" s="716"/>
      <c r="AL35" s="681" t="s">
        <v>248</v>
      </c>
      <c r="AM35" s="682"/>
      <c r="AN35" s="682"/>
      <c r="AO35" s="717"/>
      <c r="AP35" s="235"/>
      <c r="AQ35" s="739" t="s">
        <v>330</v>
      </c>
      <c r="AR35" s="740"/>
      <c r="AS35" s="740"/>
      <c r="AT35" s="740"/>
      <c r="AU35" s="740"/>
      <c r="AV35" s="740"/>
      <c r="AW35" s="740"/>
      <c r="AX35" s="740"/>
      <c r="AY35" s="740"/>
      <c r="AZ35" s="740"/>
      <c r="BA35" s="740"/>
      <c r="BB35" s="740"/>
      <c r="BC35" s="740"/>
      <c r="BD35" s="740"/>
      <c r="BE35" s="740"/>
      <c r="BF35" s="741"/>
      <c r="BG35" s="739" t="s">
        <v>331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332</v>
      </c>
      <c r="CE35" s="712"/>
      <c r="CF35" s="712"/>
      <c r="CG35" s="712"/>
      <c r="CH35" s="712"/>
      <c r="CI35" s="712"/>
      <c r="CJ35" s="712"/>
      <c r="CK35" s="712"/>
      <c r="CL35" s="712"/>
      <c r="CM35" s="712"/>
      <c r="CN35" s="712"/>
      <c r="CO35" s="712"/>
      <c r="CP35" s="712"/>
      <c r="CQ35" s="713"/>
      <c r="CR35" s="678">
        <v>74304</v>
      </c>
      <c r="CS35" s="697"/>
      <c r="CT35" s="697"/>
      <c r="CU35" s="697"/>
      <c r="CV35" s="697"/>
      <c r="CW35" s="697"/>
      <c r="CX35" s="697"/>
      <c r="CY35" s="698"/>
      <c r="CZ35" s="681">
        <v>1.3</v>
      </c>
      <c r="DA35" s="699"/>
      <c r="DB35" s="699"/>
      <c r="DC35" s="700"/>
      <c r="DD35" s="684">
        <v>41670</v>
      </c>
      <c r="DE35" s="697"/>
      <c r="DF35" s="697"/>
      <c r="DG35" s="697"/>
      <c r="DH35" s="697"/>
      <c r="DI35" s="697"/>
      <c r="DJ35" s="697"/>
      <c r="DK35" s="698"/>
      <c r="DL35" s="684">
        <v>37344</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333</v>
      </c>
      <c r="C36" s="676"/>
      <c r="D36" s="676"/>
      <c r="E36" s="676"/>
      <c r="F36" s="676"/>
      <c r="G36" s="676"/>
      <c r="H36" s="676"/>
      <c r="I36" s="676"/>
      <c r="J36" s="676"/>
      <c r="K36" s="676"/>
      <c r="L36" s="676"/>
      <c r="M36" s="676"/>
      <c r="N36" s="676"/>
      <c r="O36" s="676"/>
      <c r="P36" s="676"/>
      <c r="Q36" s="677"/>
      <c r="R36" s="678">
        <v>232370</v>
      </c>
      <c r="S36" s="679"/>
      <c r="T36" s="679"/>
      <c r="U36" s="679"/>
      <c r="V36" s="679"/>
      <c r="W36" s="679"/>
      <c r="X36" s="679"/>
      <c r="Y36" s="680"/>
      <c r="Z36" s="715">
        <v>3.7</v>
      </c>
      <c r="AA36" s="715"/>
      <c r="AB36" s="715"/>
      <c r="AC36" s="715"/>
      <c r="AD36" s="716" t="s">
        <v>179</v>
      </c>
      <c r="AE36" s="716"/>
      <c r="AF36" s="716"/>
      <c r="AG36" s="716"/>
      <c r="AH36" s="716"/>
      <c r="AI36" s="716"/>
      <c r="AJ36" s="716"/>
      <c r="AK36" s="716"/>
      <c r="AL36" s="681" t="s">
        <v>251</v>
      </c>
      <c r="AM36" s="682"/>
      <c r="AN36" s="682"/>
      <c r="AO36" s="717"/>
      <c r="AP36" s="235"/>
      <c r="AQ36" s="730" t="s">
        <v>334</v>
      </c>
      <c r="AR36" s="731"/>
      <c r="AS36" s="731"/>
      <c r="AT36" s="731"/>
      <c r="AU36" s="731"/>
      <c r="AV36" s="731"/>
      <c r="AW36" s="731"/>
      <c r="AX36" s="731"/>
      <c r="AY36" s="732"/>
      <c r="AZ36" s="733">
        <v>651632</v>
      </c>
      <c r="BA36" s="734"/>
      <c r="BB36" s="734"/>
      <c r="BC36" s="734"/>
      <c r="BD36" s="734"/>
      <c r="BE36" s="734"/>
      <c r="BF36" s="735"/>
      <c r="BG36" s="736" t="s">
        <v>335</v>
      </c>
      <c r="BH36" s="737"/>
      <c r="BI36" s="737"/>
      <c r="BJ36" s="737"/>
      <c r="BK36" s="737"/>
      <c r="BL36" s="737"/>
      <c r="BM36" s="737"/>
      <c r="BN36" s="737"/>
      <c r="BO36" s="737"/>
      <c r="BP36" s="737"/>
      <c r="BQ36" s="737"/>
      <c r="BR36" s="737"/>
      <c r="BS36" s="737"/>
      <c r="BT36" s="737"/>
      <c r="BU36" s="738"/>
      <c r="BV36" s="733">
        <v>36198</v>
      </c>
      <c r="BW36" s="734"/>
      <c r="BX36" s="734"/>
      <c r="BY36" s="734"/>
      <c r="BZ36" s="734"/>
      <c r="CA36" s="734"/>
      <c r="CB36" s="735"/>
      <c r="CD36" s="711" t="s">
        <v>336</v>
      </c>
      <c r="CE36" s="712"/>
      <c r="CF36" s="712"/>
      <c r="CG36" s="712"/>
      <c r="CH36" s="712"/>
      <c r="CI36" s="712"/>
      <c r="CJ36" s="712"/>
      <c r="CK36" s="712"/>
      <c r="CL36" s="712"/>
      <c r="CM36" s="712"/>
      <c r="CN36" s="712"/>
      <c r="CO36" s="712"/>
      <c r="CP36" s="712"/>
      <c r="CQ36" s="713"/>
      <c r="CR36" s="678">
        <v>587344</v>
      </c>
      <c r="CS36" s="679"/>
      <c r="CT36" s="679"/>
      <c r="CU36" s="679"/>
      <c r="CV36" s="679"/>
      <c r="CW36" s="679"/>
      <c r="CX36" s="679"/>
      <c r="CY36" s="680"/>
      <c r="CZ36" s="681">
        <v>10.1</v>
      </c>
      <c r="DA36" s="699"/>
      <c r="DB36" s="699"/>
      <c r="DC36" s="700"/>
      <c r="DD36" s="684">
        <v>474813</v>
      </c>
      <c r="DE36" s="679"/>
      <c r="DF36" s="679"/>
      <c r="DG36" s="679"/>
      <c r="DH36" s="679"/>
      <c r="DI36" s="679"/>
      <c r="DJ36" s="679"/>
      <c r="DK36" s="680"/>
      <c r="DL36" s="684">
        <v>387424</v>
      </c>
      <c r="DM36" s="679"/>
      <c r="DN36" s="679"/>
      <c r="DO36" s="679"/>
      <c r="DP36" s="679"/>
      <c r="DQ36" s="679"/>
      <c r="DR36" s="679"/>
      <c r="DS36" s="679"/>
      <c r="DT36" s="679"/>
      <c r="DU36" s="679"/>
      <c r="DV36" s="680"/>
      <c r="DW36" s="681">
        <v>12.4</v>
      </c>
      <c r="DX36" s="699"/>
      <c r="DY36" s="699"/>
      <c r="DZ36" s="699"/>
      <c r="EA36" s="699"/>
      <c r="EB36" s="699"/>
      <c r="EC36" s="714"/>
    </row>
    <row r="37" spans="2:133" ht="11.25" customHeight="1" x14ac:dyDescent="0.15">
      <c r="B37" s="675" t="s">
        <v>337</v>
      </c>
      <c r="C37" s="676"/>
      <c r="D37" s="676"/>
      <c r="E37" s="676"/>
      <c r="F37" s="676"/>
      <c r="G37" s="676"/>
      <c r="H37" s="676"/>
      <c r="I37" s="676"/>
      <c r="J37" s="676"/>
      <c r="K37" s="676"/>
      <c r="L37" s="676"/>
      <c r="M37" s="676"/>
      <c r="N37" s="676"/>
      <c r="O37" s="676"/>
      <c r="P37" s="676"/>
      <c r="Q37" s="677"/>
      <c r="R37" s="678">
        <v>330512</v>
      </c>
      <c r="S37" s="679"/>
      <c r="T37" s="679"/>
      <c r="U37" s="679"/>
      <c r="V37" s="679"/>
      <c r="W37" s="679"/>
      <c r="X37" s="679"/>
      <c r="Y37" s="680"/>
      <c r="Z37" s="715">
        <v>5.3</v>
      </c>
      <c r="AA37" s="715"/>
      <c r="AB37" s="715"/>
      <c r="AC37" s="715"/>
      <c r="AD37" s="716" t="s">
        <v>179</v>
      </c>
      <c r="AE37" s="716"/>
      <c r="AF37" s="716"/>
      <c r="AG37" s="716"/>
      <c r="AH37" s="716"/>
      <c r="AI37" s="716"/>
      <c r="AJ37" s="716"/>
      <c r="AK37" s="716"/>
      <c r="AL37" s="681" t="s">
        <v>138</v>
      </c>
      <c r="AM37" s="682"/>
      <c r="AN37" s="682"/>
      <c r="AO37" s="717"/>
      <c r="AQ37" s="718" t="s">
        <v>338</v>
      </c>
      <c r="AR37" s="719"/>
      <c r="AS37" s="719"/>
      <c r="AT37" s="719"/>
      <c r="AU37" s="719"/>
      <c r="AV37" s="719"/>
      <c r="AW37" s="719"/>
      <c r="AX37" s="719"/>
      <c r="AY37" s="720"/>
      <c r="AZ37" s="678">
        <v>47982</v>
      </c>
      <c r="BA37" s="679"/>
      <c r="BB37" s="679"/>
      <c r="BC37" s="679"/>
      <c r="BD37" s="697"/>
      <c r="BE37" s="697"/>
      <c r="BF37" s="721"/>
      <c r="BG37" s="711" t="s">
        <v>339</v>
      </c>
      <c r="BH37" s="712"/>
      <c r="BI37" s="712"/>
      <c r="BJ37" s="712"/>
      <c r="BK37" s="712"/>
      <c r="BL37" s="712"/>
      <c r="BM37" s="712"/>
      <c r="BN37" s="712"/>
      <c r="BO37" s="712"/>
      <c r="BP37" s="712"/>
      <c r="BQ37" s="712"/>
      <c r="BR37" s="712"/>
      <c r="BS37" s="712"/>
      <c r="BT37" s="712"/>
      <c r="BU37" s="713"/>
      <c r="BV37" s="678">
        <v>8466</v>
      </c>
      <c r="BW37" s="679"/>
      <c r="BX37" s="679"/>
      <c r="BY37" s="679"/>
      <c r="BZ37" s="679"/>
      <c r="CA37" s="679"/>
      <c r="CB37" s="722"/>
      <c r="CD37" s="711" t="s">
        <v>340</v>
      </c>
      <c r="CE37" s="712"/>
      <c r="CF37" s="712"/>
      <c r="CG37" s="712"/>
      <c r="CH37" s="712"/>
      <c r="CI37" s="712"/>
      <c r="CJ37" s="712"/>
      <c r="CK37" s="712"/>
      <c r="CL37" s="712"/>
      <c r="CM37" s="712"/>
      <c r="CN37" s="712"/>
      <c r="CO37" s="712"/>
      <c r="CP37" s="712"/>
      <c r="CQ37" s="713"/>
      <c r="CR37" s="678">
        <v>301915</v>
      </c>
      <c r="CS37" s="697"/>
      <c r="CT37" s="697"/>
      <c r="CU37" s="697"/>
      <c r="CV37" s="697"/>
      <c r="CW37" s="697"/>
      <c r="CX37" s="697"/>
      <c r="CY37" s="698"/>
      <c r="CZ37" s="681">
        <v>5.2</v>
      </c>
      <c r="DA37" s="699"/>
      <c r="DB37" s="699"/>
      <c r="DC37" s="700"/>
      <c r="DD37" s="684">
        <v>297278</v>
      </c>
      <c r="DE37" s="697"/>
      <c r="DF37" s="697"/>
      <c r="DG37" s="697"/>
      <c r="DH37" s="697"/>
      <c r="DI37" s="697"/>
      <c r="DJ37" s="697"/>
      <c r="DK37" s="698"/>
      <c r="DL37" s="684">
        <v>274451</v>
      </c>
      <c r="DM37" s="697"/>
      <c r="DN37" s="697"/>
      <c r="DO37" s="697"/>
      <c r="DP37" s="697"/>
      <c r="DQ37" s="697"/>
      <c r="DR37" s="697"/>
      <c r="DS37" s="697"/>
      <c r="DT37" s="697"/>
      <c r="DU37" s="697"/>
      <c r="DV37" s="698"/>
      <c r="DW37" s="681">
        <v>8.8000000000000007</v>
      </c>
      <c r="DX37" s="699"/>
      <c r="DY37" s="699"/>
      <c r="DZ37" s="699"/>
      <c r="EA37" s="699"/>
      <c r="EB37" s="699"/>
      <c r="EC37" s="714"/>
    </row>
    <row r="38" spans="2:133" ht="11.25" customHeight="1" x14ac:dyDescent="0.15">
      <c r="B38" s="675" t="s">
        <v>341</v>
      </c>
      <c r="C38" s="676"/>
      <c r="D38" s="676"/>
      <c r="E38" s="676"/>
      <c r="F38" s="676"/>
      <c r="G38" s="676"/>
      <c r="H38" s="676"/>
      <c r="I38" s="676"/>
      <c r="J38" s="676"/>
      <c r="K38" s="676"/>
      <c r="L38" s="676"/>
      <c r="M38" s="676"/>
      <c r="N38" s="676"/>
      <c r="O38" s="676"/>
      <c r="P38" s="676"/>
      <c r="Q38" s="677"/>
      <c r="R38" s="678">
        <v>138227</v>
      </c>
      <c r="S38" s="679"/>
      <c r="T38" s="679"/>
      <c r="U38" s="679"/>
      <c r="V38" s="679"/>
      <c r="W38" s="679"/>
      <c r="X38" s="679"/>
      <c r="Y38" s="680"/>
      <c r="Z38" s="715">
        <v>2.2000000000000002</v>
      </c>
      <c r="AA38" s="715"/>
      <c r="AB38" s="715"/>
      <c r="AC38" s="715"/>
      <c r="AD38" s="716">
        <v>486</v>
      </c>
      <c r="AE38" s="716"/>
      <c r="AF38" s="716"/>
      <c r="AG38" s="716"/>
      <c r="AH38" s="716"/>
      <c r="AI38" s="716"/>
      <c r="AJ38" s="716"/>
      <c r="AK38" s="716"/>
      <c r="AL38" s="681">
        <v>0</v>
      </c>
      <c r="AM38" s="682"/>
      <c r="AN38" s="682"/>
      <c r="AO38" s="717"/>
      <c r="AQ38" s="718" t="s">
        <v>342</v>
      </c>
      <c r="AR38" s="719"/>
      <c r="AS38" s="719"/>
      <c r="AT38" s="719"/>
      <c r="AU38" s="719"/>
      <c r="AV38" s="719"/>
      <c r="AW38" s="719"/>
      <c r="AX38" s="719"/>
      <c r="AY38" s="720"/>
      <c r="AZ38" s="678">
        <v>1500</v>
      </c>
      <c r="BA38" s="679"/>
      <c r="BB38" s="679"/>
      <c r="BC38" s="679"/>
      <c r="BD38" s="697"/>
      <c r="BE38" s="697"/>
      <c r="BF38" s="721"/>
      <c r="BG38" s="711" t="s">
        <v>343</v>
      </c>
      <c r="BH38" s="712"/>
      <c r="BI38" s="712"/>
      <c r="BJ38" s="712"/>
      <c r="BK38" s="712"/>
      <c r="BL38" s="712"/>
      <c r="BM38" s="712"/>
      <c r="BN38" s="712"/>
      <c r="BO38" s="712"/>
      <c r="BP38" s="712"/>
      <c r="BQ38" s="712"/>
      <c r="BR38" s="712"/>
      <c r="BS38" s="712"/>
      <c r="BT38" s="712"/>
      <c r="BU38" s="713"/>
      <c r="BV38" s="678">
        <v>1601</v>
      </c>
      <c r="BW38" s="679"/>
      <c r="BX38" s="679"/>
      <c r="BY38" s="679"/>
      <c r="BZ38" s="679"/>
      <c r="CA38" s="679"/>
      <c r="CB38" s="722"/>
      <c r="CD38" s="711" t="s">
        <v>344</v>
      </c>
      <c r="CE38" s="712"/>
      <c r="CF38" s="712"/>
      <c r="CG38" s="712"/>
      <c r="CH38" s="712"/>
      <c r="CI38" s="712"/>
      <c r="CJ38" s="712"/>
      <c r="CK38" s="712"/>
      <c r="CL38" s="712"/>
      <c r="CM38" s="712"/>
      <c r="CN38" s="712"/>
      <c r="CO38" s="712"/>
      <c r="CP38" s="712"/>
      <c r="CQ38" s="713"/>
      <c r="CR38" s="678">
        <v>650132</v>
      </c>
      <c r="CS38" s="679"/>
      <c r="CT38" s="679"/>
      <c r="CU38" s="679"/>
      <c r="CV38" s="679"/>
      <c r="CW38" s="679"/>
      <c r="CX38" s="679"/>
      <c r="CY38" s="680"/>
      <c r="CZ38" s="681">
        <v>11.1</v>
      </c>
      <c r="DA38" s="699"/>
      <c r="DB38" s="699"/>
      <c r="DC38" s="700"/>
      <c r="DD38" s="684">
        <v>541183</v>
      </c>
      <c r="DE38" s="679"/>
      <c r="DF38" s="679"/>
      <c r="DG38" s="679"/>
      <c r="DH38" s="679"/>
      <c r="DI38" s="679"/>
      <c r="DJ38" s="679"/>
      <c r="DK38" s="680"/>
      <c r="DL38" s="684">
        <v>490698</v>
      </c>
      <c r="DM38" s="679"/>
      <c r="DN38" s="679"/>
      <c r="DO38" s="679"/>
      <c r="DP38" s="679"/>
      <c r="DQ38" s="679"/>
      <c r="DR38" s="679"/>
      <c r="DS38" s="679"/>
      <c r="DT38" s="679"/>
      <c r="DU38" s="679"/>
      <c r="DV38" s="680"/>
      <c r="DW38" s="681">
        <v>15.7</v>
      </c>
      <c r="DX38" s="699"/>
      <c r="DY38" s="699"/>
      <c r="DZ38" s="699"/>
      <c r="EA38" s="699"/>
      <c r="EB38" s="699"/>
      <c r="EC38" s="714"/>
    </row>
    <row r="39" spans="2:133" ht="11.25" customHeight="1" x14ac:dyDescent="0.15">
      <c r="B39" s="675" t="s">
        <v>345</v>
      </c>
      <c r="C39" s="676"/>
      <c r="D39" s="676"/>
      <c r="E39" s="676"/>
      <c r="F39" s="676"/>
      <c r="G39" s="676"/>
      <c r="H39" s="676"/>
      <c r="I39" s="676"/>
      <c r="J39" s="676"/>
      <c r="K39" s="676"/>
      <c r="L39" s="676"/>
      <c r="M39" s="676"/>
      <c r="N39" s="676"/>
      <c r="O39" s="676"/>
      <c r="P39" s="676"/>
      <c r="Q39" s="677"/>
      <c r="R39" s="678">
        <v>619168</v>
      </c>
      <c r="S39" s="679"/>
      <c r="T39" s="679"/>
      <c r="U39" s="679"/>
      <c r="V39" s="679"/>
      <c r="W39" s="679"/>
      <c r="X39" s="679"/>
      <c r="Y39" s="680"/>
      <c r="Z39" s="715">
        <v>9.9</v>
      </c>
      <c r="AA39" s="715"/>
      <c r="AB39" s="715"/>
      <c r="AC39" s="715"/>
      <c r="AD39" s="716" t="s">
        <v>179</v>
      </c>
      <c r="AE39" s="716"/>
      <c r="AF39" s="716"/>
      <c r="AG39" s="716"/>
      <c r="AH39" s="716"/>
      <c r="AI39" s="716"/>
      <c r="AJ39" s="716"/>
      <c r="AK39" s="716"/>
      <c r="AL39" s="681" t="s">
        <v>179</v>
      </c>
      <c r="AM39" s="682"/>
      <c r="AN39" s="682"/>
      <c r="AO39" s="717"/>
      <c r="AQ39" s="718" t="s">
        <v>346</v>
      </c>
      <c r="AR39" s="719"/>
      <c r="AS39" s="719"/>
      <c r="AT39" s="719"/>
      <c r="AU39" s="719"/>
      <c r="AV39" s="719"/>
      <c r="AW39" s="719"/>
      <c r="AX39" s="719"/>
      <c r="AY39" s="720"/>
      <c r="AZ39" s="678" t="s">
        <v>179</v>
      </c>
      <c r="BA39" s="679"/>
      <c r="BB39" s="679"/>
      <c r="BC39" s="679"/>
      <c r="BD39" s="697"/>
      <c r="BE39" s="697"/>
      <c r="BF39" s="721"/>
      <c r="BG39" s="711" t="s">
        <v>347</v>
      </c>
      <c r="BH39" s="712"/>
      <c r="BI39" s="712"/>
      <c r="BJ39" s="712"/>
      <c r="BK39" s="712"/>
      <c r="BL39" s="712"/>
      <c r="BM39" s="712"/>
      <c r="BN39" s="712"/>
      <c r="BO39" s="712"/>
      <c r="BP39" s="712"/>
      <c r="BQ39" s="712"/>
      <c r="BR39" s="712"/>
      <c r="BS39" s="712"/>
      <c r="BT39" s="712"/>
      <c r="BU39" s="713"/>
      <c r="BV39" s="678">
        <v>2496</v>
      </c>
      <c r="BW39" s="679"/>
      <c r="BX39" s="679"/>
      <c r="BY39" s="679"/>
      <c r="BZ39" s="679"/>
      <c r="CA39" s="679"/>
      <c r="CB39" s="722"/>
      <c r="CD39" s="711" t="s">
        <v>348</v>
      </c>
      <c r="CE39" s="712"/>
      <c r="CF39" s="712"/>
      <c r="CG39" s="712"/>
      <c r="CH39" s="712"/>
      <c r="CI39" s="712"/>
      <c r="CJ39" s="712"/>
      <c r="CK39" s="712"/>
      <c r="CL39" s="712"/>
      <c r="CM39" s="712"/>
      <c r="CN39" s="712"/>
      <c r="CO39" s="712"/>
      <c r="CP39" s="712"/>
      <c r="CQ39" s="713"/>
      <c r="CR39" s="678">
        <v>144047</v>
      </c>
      <c r="CS39" s="697"/>
      <c r="CT39" s="697"/>
      <c r="CU39" s="697"/>
      <c r="CV39" s="697"/>
      <c r="CW39" s="697"/>
      <c r="CX39" s="697"/>
      <c r="CY39" s="698"/>
      <c r="CZ39" s="681">
        <v>2.5</v>
      </c>
      <c r="DA39" s="699"/>
      <c r="DB39" s="699"/>
      <c r="DC39" s="700"/>
      <c r="DD39" s="684">
        <v>118154</v>
      </c>
      <c r="DE39" s="697"/>
      <c r="DF39" s="697"/>
      <c r="DG39" s="697"/>
      <c r="DH39" s="697"/>
      <c r="DI39" s="697"/>
      <c r="DJ39" s="697"/>
      <c r="DK39" s="698"/>
      <c r="DL39" s="684" t="s">
        <v>179</v>
      </c>
      <c r="DM39" s="697"/>
      <c r="DN39" s="697"/>
      <c r="DO39" s="697"/>
      <c r="DP39" s="697"/>
      <c r="DQ39" s="697"/>
      <c r="DR39" s="697"/>
      <c r="DS39" s="697"/>
      <c r="DT39" s="697"/>
      <c r="DU39" s="697"/>
      <c r="DV39" s="698"/>
      <c r="DW39" s="681" t="s">
        <v>248</v>
      </c>
      <c r="DX39" s="699"/>
      <c r="DY39" s="699"/>
      <c r="DZ39" s="699"/>
      <c r="EA39" s="699"/>
      <c r="EB39" s="699"/>
      <c r="EC39" s="714"/>
    </row>
    <row r="40" spans="2:133" ht="11.25" customHeight="1" x14ac:dyDescent="0.15">
      <c r="B40" s="675" t="s">
        <v>349</v>
      </c>
      <c r="C40" s="676"/>
      <c r="D40" s="676"/>
      <c r="E40" s="676"/>
      <c r="F40" s="676"/>
      <c r="G40" s="676"/>
      <c r="H40" s="676"/>
      <c r="I40" s="676"/>
      <c r="J40" s="676"/>
      <c r="K40" s="676"/>
      <c r="L40" s="676"/>
      <c r="M40" s="676"/>
      <c r="N40" s="676"/>
      <c r="O40" s="676"/>
      <c r="P40" s="676"/>
      <c r="Q40" s="677"/>
      <c r="R40" s="678" t="s">
        <v>179</v>
      </c>
      <c r="S40" s="679"/>
      <c r="T40" s="679"/>
      <c r="U40" s="679"/>
      <c r="V40" s="679"/>
      <c r="W40" s="679"/>
      <c r="X40" s="679"/>
      <c r="Y40" s="680"/>
      <c r="Z40" s="715" t="s">
        <v>179</v>
      </c>
      <c r="AA40" s="715"/>
      <c r="AB40" s="715"/>
      <c r="AC40" s="715"/>
      <c r="AD40" s="716" t="s">
        <v>179</v>
      </c>
      <c r="AE40" s="716"/>
      <c r="AF40" s="716"/>
      <c r="AG40" s="716"/>
      <c r="AH40" s="716"/>
      <c r="AI40" s="716"/>
      <c r="AJ40" s="716"/>
      <c r="AK40" s="716"/>
      <c r="AL40" s="681" t="s">
        <v>138</v>
      </c>
      <c r="AM40" s="682"/>
      <c r="AN40" s="682"/>
      <c r="AO40" s="717"/>
      <c r="AQ40" s="718" t="s">
        <v>350</v>
      </c>
      <c r="AR40" s="719"/>
      <c r="AS40" s="719"/>
      <c r="AT40" s="719"/>
      <c r="AU40" s="719"/>
      <c r="AV40" s="719"/>
      <c r="AW40" s="719"/>
      <c r="AX40" s="719"/>
      <c r="AY40" s="720"/>
      <c r="AZ40" s="678" t="s">
        <v>179</v>
      </c>
      <c r="BA40" s="679"/>
      <c r="BB40" s="679"/>
      <c r="BC40" s="679"/>
      <c r="BD40" s="697"/>
      <c r="BE40" s="697"/>
      <c r="BF40" s="721"/>
      <c r="BG40" s="723" t="s">
        <v>351</v>
      </c>
      <c r="BH40" s="724"/>
      <c r="BI40" s="724"/>
      <c r="BJ40" s="724"/>
      <c r="BK40" s="724"/>
      <c r="BL40" s="236"/>
      <c r="BM40" s="712" t="s">
        <v>352</v>
      </c>
      <c r="BN40" s="712"/>
      <c r="BO40" s="712"/>
      <c r="BP40" s="712"/>
      <c r="BQ40" s="712"/>
      <c r="BR40" s="712"/>
      <c r="BS40" s="712"/>
      <c r="BT40" s="712"/>
      <c r="BU40" s="713"/>
      <c r="BV40" s="678">
        <v>78</v>
      </c>
      <c r="BW40" s="679"/>
      <c r="BX40" s="679"/>
      <c r="BY40" s="679"/>
      <c r="BZ40" s="679"/>
      <c r="CA40" s="679"/>
      <c r="CB40" s="722"/>
      <c r="CD40" s="711" t="s">
        <v>353</v>
      </c>
      <c r="CE40" s="712"/>
      <c r="CF40" s="712"/>
      <c r="CG40" s="712"/>
      <c r="CH40" s="712"/>
      <c r="CI40" s="712"/>
      <c r="CJ40" s="712"/>
      <c r="CK40" s="712"/>
      <c r="CL40" s="712"/>
      <c r="CM40" s="712"/>
      <c r="CN40" s="712"/>
      <c r="CO40" s="712"/>
      <c r="CP40" s="712"/>
      <c r="CQ40" s="713"/>
      <c r="CR40" s="678">
        <v>1254</v>
      </c>
      <c r="CS40" s="679"/>
      <c r="CT40" s="679"/>
      <c r="CU40" s="679"/>
      <c r="CV40" s="679"/>
      <c r="CW40" s="679"/>
      <c r="CX40" s="679"/>
      <c r="CY40" s="680"/>
      <c r="CZ40" s="681">
        <v>0</v>
      </c>
      <c r="DA40" s="699"/>
      <c r="DB40" s="699"/>
      <c r="DC40" s="700"/>
      <c r="DD40" s="684" t="s">
        <v>248</v>
      </c>
      <c r="DE40" s="679"/>
      <c r="DF40" s="679"/>
      <c r="DG40" s="679"/>
      <c r="DH40" s="679"/>
      <c r="DI40" s="679"/>
      <c r="DJ40" s="679"/>
      <c r="DK40" s="680"/>
      <c r="DL40" s="684" t="s">
        <v>179</v>
      </c>
      <c r="DM40" s="679"/>
      <c r="DN40" s="679"/>
      <c r="DO40" s="679"/>
      <c r="DP40" s="679"/>
      <c r="DQ40" s="679"/>
      <c r="DR40" s="679"/>
      <c r="DS40" s="679"/>
      <c r="DT40" s="679"/>
      <c r="DU40" s="679"/>
      <c r="DV40" s="680"/>
      <c r="DW40" s="681" t="s">
        <v>179</v>
      </c>
      <c r="DX40" s="699"/>
      <c r="DY40" s="699"/>
      <c r="DZ40" s="699"/>
      <c r="EA40" s="699"/>
      <c r="EB40" s="699"/>
      <c r="EC40" s="714"/>
    </row>
    <row r="41" spans="2:133" ht="11.25" customHeight="1" x14ac:dyDescent="0.15">
      <c r="B41" s="675" t="s">
        <v>354</v>
      </c>
      <c r="C41" s="676"/>
      <c r="D41" s="676"/>
      <c r="E41" s="676"/>
      <c r="F41" s="676"/>
      <c r="G41" s="676"/>
      <c r="H41" s="676"/>
      <c r="I41" s="676"/>
      <c r="J41" s="676"/>
      <c r="K41" s="676"/>
      <c r="L41" s="676"/>
      <c r="M41" s="676"/>
      <c r="N41" s="676"/>
      <c r="O41" s="676"/>
      <c r="P41" s="676"/>
      <c r="Q41" s="677"/>
      <c r="R41" s="678">
        <v>109468</v>
      </c>
      <c r="S41" s="679"/>
      <c r="T41" s="679"/>
      <c r="U41" s="679"/>
      <c r="V41" s="679"/>
      <c r="W41" s="679"/>
      <c r="X41" s="679"/>
      <c r="Y41" s="680"/>
      <c r="Z41" s="715">
        <v>1.8</v>
      </c>
      <c r="AA41" s="715"/>
      <c r="AB41" s="715"/>
      <c r="AC41" s="715"/>
      <c r="AD41" s="716" t="s">
        <v>248</v>
      </c>
      <c r="AE41" s="716"/>
      <c r="AF41" s="716"/>
      <c r="AG41" s="716"/>
      <c r="AH41" s="716"/>
      <c r="AI41" s="716"/>
      <c r="AJ41" s="716"/>
      <c r="AK41" s="716"/>
      <c r="AL41" s="681" t="s">
        <v>179</v>
      </c>
      <c r="AM41" s="682"/>
      <c r="AN41" s="682"/>
      <c r="AO41" s="717"/>
      <c r="AQ41" s="718" t="s">
        <v>355</v>
      </c>
      <c r="AR41" s="719"/>
      <c r="AS41" s="719"/>
      <c r="AT41" s="719"/>
      <c r="AU41" s="719"/>
      <c r="AV41" s="719"/>
      <c r="AW41" s="719"/>
      <c r="AX41" s="719"/>
      <c r="AY41" s="720"/>
      <c r="AZ41" s="678">
        <v>144711</v>
      </c>
      <c r="BA41" s="679"/>
      <c r="BB41" s="679"/>
      <c r="BC41" s="679"/>
      <c r="BD41" s="697"/>
      <c r="BE41" s="697"/>
      <c r="BF41" s="721"/>
      <c r="BG41" s="723"/>
      <c r="BH41" s="724"/>
      <c r="BI41" s="724"/>
      <c r="BJ41" s="724"/>
      <c r="BK41" s="724"/>
      <c r="BL41" s="236"/>
      <c r="BM41" s="712" t="s">
        <v>356</v>
      </c>
      <c r="BN41" s="712"/>
      <c r="BO41" s="712"/>
      <c r="BP41" s="712"/>
      <c r="BQ41" s="712"/>
      <c r="BR41" s="712"/>
      <c r="BS41" s="712"/>
      <c r="BT41" s="712"/>
      <c r="BU41" s="713"/>
      <c r="BV41" s="678" t="s">
        <v>179</v>
      </c>
      <c r="BW41" s="679"/>
      <c r="BX41" s="679"/>
      <c r="BY41" s="679"/>
      <c r="BZ41" s="679"/>
      <c r="CA41" s="679"/>
      <c r="CB41" s="722"/>
      <c r="CD41" s="711" t="s">
        <v>357</v>
      </c>
      <c r="CE41" s="712"/>
      <c r="CF41" s="712"/>
      <c r="CG41" s="712"/>
      <c r="CH41" s="712"/>
      <c r="CI41" s="712"/>
      <c r="CJ41" s="712"/>
      <c r="CK41" s="712"/>
      <c r="CL41" s="712"/>
      <c r="CM41" s="712"/>
      <c r="CN41" s="712"/>
      <c r="CO41" s="712"/>
      <c r="CP41" s="712"/>
      <c r="CQ41" s="713"/>
      <c r="CR41" s="678" t="s">
        <v>248</v>
      </c>
      <c r="CS41" s="697"/>
      <c r="CT41" s="697"/>
      <c r="CU41" s="697"/>
      <c r="CV41" s="697"/>
      <c r="CW41" s="697"/>
      <c r="CX41" s="697"/>
      <c r="CY41" s="698"/>
      <c r="CZ41" s="681" t="s">
        <v>138</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358</v>
      </c>
      <c r="C42" s="660"/>
      <c r="D42" s="660"/>
      <c r="E42" s="660"/>
      <c r="F42" s="660"/>
      <c r="G42" s="660"/>
      <c r="H42" s="660"/>
      <c r="I42" s="660"/>
      <c r="J42" s="660"/>
      <c r="K42" s="660"/>
      <c r="L42" s="660"/>
      <c r="M42" s="660"/>
      <c r="N42" s="660"/>
      <c r="O42" s="660"/>
      <c r="P42" s="660"/>
      <c r="Q42" s="661"/>
      <c r="R42" s="662">
        <v>6227695</v>
      </c>
      <c r="S42" s="701"/>
      <c r="T42" s="701"/>
      <c r="U42" s="701"/>
      <c r="V42" s="701"/>
      <c r="W42" s="701"/>
      <c r="X42" s="701"/>
      <c r="Y42" s="703"/>
      <c r="Z42" s="704">
        <v>100</v>
      </c>
      <c r="AA42" s="704"/>
      <c r="AB42" s="704"/>
      <c r="AC42" s="704"/>
      <c r="AD42" s="705">
        <v>3024605</v>
      </c>
      <c r="AE42" s="705"/>
      <c r="AF42" s="705"/>
      <c r="AG42" s="705"/>
      <c r="AH42" s="705"/>
      <c r="AI42" s="705"/>
      <c r="AJ42" s="705"/>
      <c r="AK42" s="705"/>
      <c r="AL42" s="665">
        <v>100</v>
      </c>
      <c r="AM42" s="706"/>
      <c r="AN42" s="706"/>
      <c r="AO42" s="707"/>
      <c r="AQ42" s="708" t="s">
        <v>359</v>
      </c>
      <c r="AR42" s="709"/>
      <c r="AS42" s="709"/>
      <c r="AT42" s="709"/>
      <c r="AU42" s="709"/>
      <c r="AV42" s="709"/>
      <c r="AW42" s="709"/>
      <c r="AX42" s="709"/>
      <c r="AY42" s="710"/>
      <c r="AZ42" s="662">
        <v>457439</v>
      </c>
      <c r="BA42" s="701"/>
      <c r="BB42" s="701"/>
      <c r="BC42" s="701"/>
      <c r="BD42" s="663"/>
      <c r="BE42" s="663"/>
      <c r="BF42" s="727"/>
      <c r="BG42" s="725"/>
      <c r="BH42" s="726"/>
      <c r="BI42" s="726"/>
      <c r="BJ42" s="726"/>
      <c r="BK42" s="726"/>
      <c r="BL42" s="237"/>
      <c r="BM42" s="728" t="s">
        <v>360</v>
      </c>
      <c r="BN42" s="728"/>
      <c r="BO42" s="728"/>
      <c r="BP42" s="728"/>
      <c r="BQ42" s="728"/>
      <c r="BR42" s="728"/>
      <c r="BS42" s="728"/>
      <c r="BT42" s="728"/>
      <c r="BU42" s="729"/>
      <c r="BV42" s="662">
        <v>352</v>
      </c>
      <c r="BW42" s="701"/>
      <c r="BX42" s="701"/>
      <c r="BY42" s="701"/>
      <c r="BZ42" s="701"/>
      <c r="CA42" s="701"/>
      <c r="CB42" s="702"/>
      <c r="CD42" s="675" t="s">
        <v>361</v>
      </c>
      <c r="CE42" s="676"/>
      <c r="CF42" s="676"/>
      <c r="CG42" s="676"/>
      <c r="CH42" s="676"/>
      <c r="CI42" s="676"/>
      <c r="CJ42" s="676"/>
      <c r="CK42" s="676"/>
      <c r="CL42" s="676"/>
      <c r="CM42" s="676"/>
      <c r="CN42" s="676"/>
      <c r="CO42" s="676"/>
      <c r="CP42" s="676"/>
      <c r="CQ42" s="677"/>
      <c r="CR42" s="678">
        <v>952273</v>
      </c>
      <c r="CS42" s="679"/>
      <c r="CT42" s="679"/>
      <c r="CU42" s="679"/>
      <c r="CV42" s="679"/>
      <c r="CW42" s="679"/>
      <c r="CX42" s="679"/>
      <c r="CY42" s="680"/>
      <c r="CZ42" s="681">
        <v>16.3</v>
      </c>
      <c r="DA42" s="682"/>
      <c r="DB42" s="682"/>
      <c r="DC42" s="683"/>
      <c r="DD42" s="684">
        <v>218089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362</v>
      </c>
      <c r="CE43" s="676"/>
      <c r="CF43" s="676"/>
      <c r="CG43" s="676"/>
      <c r="CH43" s="676"/>
      <c r="CI43" s="676"/>
      <c r="CJ43" s="676"/>
      <c r="CK43" s="676"/>
      <c r="CL43" s="676"/>
      <c r="CM43" s="676"/>
      <c r="CN43" s="676"/>
      <c r="CO43" s="676"/>
      <c r="CP43" s="676"/>
      <c r="CQ43" s="677"/>
      <c r="CR43" s="678">
        <v>53127</v>
      </c>
      <c r="CS43" s="697"/>
      <c r="CT43" s="697"/>
      <c r="CU43" s="697"/>
      <c r="CV43" s="697"/>
      <c r="CW43" s="697"/>
      <c r="CX43" s="697"/>
      <c r="CY43" s="698"/>
      <c r="CZ43" s="681">
        <v>0.9</v>
      </c>
      <c r="DA43" s="699"/>
      <c r="DB43" s="699"/>
      <c r="DC43" s="700"/>
      <c r="DD43" s="684">
        <v>53127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311</v>
      </c>
      <c r="CE44" s="692"/>
      <c r="CF44" s="675" t="s">
        <v>363</v>
      </c>
      <c r="CG44" s="676"/>
      <c r="CH44" s="676"/>
      <c r="CI44" s="676"/>
      <c r="CJ44" s="676"/>
      <c r="CK44" s="676"/>
      <c r="CL44" s="676"/>
      <c r="CM44" s="676"/>
      <c r="CN44" s="676"/>
      <c r="CO44" s="676"/>
      <c r="CP44" s="676"/>
      <c r="CQ44" s="677"/>
      <c r="CR44" s="678">
        <v>932103</v>
      </c>
      <c r="CS44" s="679"/>
      <c r="CT44" s="679"/>
      <c r="CU44" s="679"/>
      <c r="CV44" s="679"/>
      <c r="CW44" s="679"/>
      <c r="CX44" s="679"/>
      <c r="CY44" s="680"/>
      <c r="CZ44" s="681">
        <v>16</v>
      </c>
      <c r="DA44" s="682"/>
      <c r="DB44" s="682"/>
      <c r="DC44" s="683"/>
      <c r="DD44" s="684">
        <v>199529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364</v>
      </c>
      <c r="CG45" s="676"/>
      <c r="CH45" s="676"/>
      <c r="CI45" s="676"/>
      <c r="CJ45" s="676"/>
      <c r="CK45" s="676"/>
      <c r="CL45" s="676"/>
      <c r="CM45" s="676"/>
      <c r="CN45" s="676"/>
      <c r="CO45" s="676"/>
      <c r="CP45" s="676"/>
      <c r="CQ45" s="677"/>
      <c r="CR45" s="678">
        <v>495439</v>
      </c>
      <c r="CS45" s="697"/>
      <c r="CT45" s="697"/>
      <c r="CU45" s="697"/>
      <c r="CV45" s="697"/>
      <c r="CW45" s="697"/>
      <c r="CX45" s="697"/>
      <c r="CY45" s="698"/>
      <c r="CZ45" s="681">
        <v>8.5</v>
      </c>
      <c r="DA45" s="699"/>
      <c r="DB45" s="699"/>
      <c r="DC45" s="700"/>
      <c r="DD45" s="684">
        <v>3625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366</v>
      </c>
      <c r="CG46" s="676"/>
      <c r="CH46" s="676"/>
      <c r="CI46" s="676"/>
      <c r="CJ46" s="676"/>
      <c r="CK46" s="676"/>
      <c r="CL46" s="676"/>
      <c r="CM46" s="676"/>
      <c r="CN46" s="676"/>
      <c r="CO46" s="676"/>
      <c r="CP46" s="676"/>
      <c r="CQ46" s="677"/>
      <c r="CR46" s="678">
        <v>430681</v>
      </c>
      <c r="CS46" s="679"/>
      <c r="CT46" s="679"/>
      <c r="CU46" s="679"/>
      <c r="CV46" s="679"/>
      <c r="CW46" s="679"/>
      <c r="CX46" s="679"/>
      <c r="CY46" s="680"/>
      <c r="CZ46" s="681">
        <v>7.4</v>
      </c>
      <c r="DA46" s="682"/>
      <c r="DB46" s="682"/>
      <c r="DC46" s="683"/>
      <c r="DD46" s="684">
        <v>195821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368</v>
      </c>
      <c r="CG47" s="676"/>
      <c r="CH47" s="676"/>
      <c r="CI47" s="676"/>
      <c r="CJ47" s="676"/>
      <c r="CK47" s="676"/>
      <c r="CL47" s="676"/>
      <c r="CM47" s="676"/>
      <c r="CN47" s="676"/>
      <c r="CO47" s="676"/>
      <c r="CP47" s="676"/>
      <c r="CQ47" s="677"/>
      <c r="CR47" s="678">
        <v>20170</v>
      </c>
      <c r="CS47" s="697"/>
      <c r="CT47" s="697"/>
      <c r="CU47" s="697"/>
      <c r="CV47" s="697"/>
      <c r="CW47" s="697"/>
      <c r="CX47" s="697"/>
      <c r="CY47" s="698"/>
      <c r="CZ47" s="681">
        <v>0.3</v>
      </c>
      <c r="DA47" s="699"/>
      <c r="DB47" s="699"/>
      <c r="DC47" s="700"/>
      <c r="DD47" s="684">
        <v>18560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369</v>
      </c>
      <c r="CD48" s="695"/>
      <c r="CE48" s="696"/>
      <c r="CF48" s="675" t="s">
        <v>370</v>
      </c>
      <c r="CG48" s="676"/>
      <c r="CH48" s="676"/>
      <c r="CI48" s="676"/>
      <c r="CJ48" s="676"/>
      <c r="CK48" s="676"/>
      <c r="CL48" s="676"/>
      <c r="CM48" s="676"/>
      <c r="CN48" s="676"/>
      <c r="CO48" s="676"/>
      <c r="CP48" s="676"/>
      <c r="CQ48" s="677"/>
      <c r="CR48" s="678" t="s">
        <v>179</v>
      </c>
      <c r="CS48" s="679"/>
      <c r="CT48" s="679"/>
      <c r="CU48" s="679"/>
      <c r="CV48" s="679"/>
      <c r="CW48" s="679"/>
      <c r="CX48" s="679"/>
      <c r="CY48" s="680"/>
      <c r="CZ48" s="681" t="s">
        <v>138</v>
      </c>
      <c r="DA48" s="682"/>
      <c r="DB48" s="682"/>
      <c r="DC48" s="683"/>
      <c r="DD48" s="684" t="s">
        <v>179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371</v>
      </c>
      <c r="CE49" s="660"/>
      <c r="CF49" s="660"/>
      <c r="CG49" s="660"/>
      <c r="CH49" s="660"/>
      <c r="CI49" s="660"/>
      <c r="CJ49" s="660"/>
      <c r="CK49" s="660"/>
      <c r="CL49" s="660"/>
      <c r="CM49" s="660"/>
      <c r="CN49" s="660"/>
      <c r="CO49" s="660"/>
      <c r="CP49" s="660"/>
      <c r="CQ49" s="661"/>
      <c r="CR49" s="662">
        <v>5842319</v>
      </c>
      <c r="CS49" s="663"/>
      <c r="CT49" s="663"/>
      <c r="CU49" s="663"/>
      <c r="CV49" s="663"/>
      <c r="CW49" s="663"/>
      <c r="CX49" s="663"/>
      <c r="CY49" s="664"/>
      <c r="CZ49" s="665">
        <v>100</v>
      </c>
      <c r="DA49" s="666"/>
      <c r="DB49" s="666"/>
      <c r="DC49" s="667"/>
      <c r="DD49" s="668">
        <v>3676653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VI+Me1oTm4c7ZBqbsM5WKcQYSvg/VCnXOLKXsrUm/vXPdZQK+XgU9YoqL+SW80d2Yu+iCmHk3D2yDRMQlPNzA==" saltValue="/3Z+BWtw/ZnbL91PtYbjo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BK78" sqref="BK7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373</v>
      </c>
      <c r="DK2" s="1204"/>
      <c r="DL2" s="1204"/>
      <c r="DM2" s="1204"/>
      <c r="DN2" s="1204"/>
      <c r="DO2" s="1205"/>
      <c r="DP2" s="250"/>
      <c r="DQ2" s="1203" t="s">
        <v>374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377</v>
      </c>
      <c r="B5" s="1089"/>
      <c r="C5" s="1089"/>
      <c r="D5" s="1089"/>
      <c r="E5" s="1089"/>
      <c r="F5" s="1089"/>
      <c r="G5" s="1089"/>
      <c r="H5" s="1089"/>
      <c r="I5" s="1089"/>
      <c r="J5" s="1089"/>
      <c r="K5" s="1089"/>
      <c r="L5" s="1089"/>
      <c r="M5" s="1089"/>
      <c r="N5" s="1089"/>
      <c r="O5" s="1089"/>
      <c r="P5" s="1090"/>
      <c r="Q5" s="1094" t="s">
        <v>378</v>
      </c>
      <c r="R5" s="1095"/>
      <c r="S5" s="1095"/>
      <c r="T5" s="1095"/>
      <c r="U5" s="1096"/>
      <c r="V5" s="1094" t="s">
        <v>379</v>
      </c>
      <c r="W5" s="1095"/>
      <c r="X5" s="1095"/>
      <c r="Y5" s="1095"/>
      <c r="Z5" s="1096"/>
      <c r="AA5" s="1094" t="s">
        <v>380</v>
      </c>
      <c r="AB5" s="1095"/>
      <c r="AC5" s="1095"/>
      <c r="AD5" s="1095"/>
      <c r="AE5" s="1095"/>
      <c r="AF5" s="1206" t="s">
        <v>381</v>
      </c>
      <c r="AG5" s="1095"/>
      <c r="AH5" s="1095"/>
      <c r="AI5" s="1095"/>
      <c r="AJ5" s="1110"/>
      <c r="AK5" s="1095" t="s">
        <v>382</v>
      </c>
      <c r="AL5" s="1095"/>
      <c r="AM5" s="1095"/>
      <c r="AN5" s="1095"/>
      <c r="AO5" s="1096"/>
      <c r="AP5" s="1094" t="s">
        <v>383</v>
      </c>
      <c r="AQ5" s="1095"/>
      <c r="AR5" s="1095"/>
      <c r="AS5" s="1095"/>
      <c r="AT5" s="1096"/>
      <c r="AU5" s="1094" t="s">
        <v>384</v>
      </c>
      <c r="AV5" s="1095"/>
      <c r="AW5" s="1095"/>
      <c r="AX5" s="1095"/>
      <c r="AY5" s="1110"/>
      <c r="AZ5" s="257"/>
      <c r="BA5" s="257"/>
      <c r="BB5" s="257"/>
      <c r="BC5" s="257"/>
      <c r="BD5" s="257"/>
      <c r="BE5" s="258"/>
      <c r="BF5" s="258"/>
      <c r="BG5" s="258"/>
      <c r="BH5" s="258"/>
      <c r="BI5" s="258"/>
      <c r="BJ5" s="258"/>
      <c r="BK5" s="258"/>
      <c r="BL5" s="258"/>
      <c r="BM5" s="258"/>
      <c r="BN5" s="258"/>
      <c r="BO5" s="258"/>
      <c r="BP5" s="258"/>
      <c r="BQ5" s="1088" t="s">
        <v>385</v>
      </c>
      <c r="BR5" s="1089"/>
      <c r="BS5" s="1089"/>
      <c r="BT5" s="1089"/>
      <c r="BU5" s="1089"/>
      <c r="BV5" s="1089"/>
      <c r="BW5" s="1089"/>
      <c r="BX5" s="1089"/>
      <c r="BY5" s="1089"/>
      <c r="BZ5" s="1089"/>
      <c r="CA5" s="1089"/>
      <c r="CB5" s="1089"/>
      <c r="CC5" s="1089"/>
      <c r="CD5" s="1089"/>
      <c r="CE5" s="1089"/>
      <c r="CF5" s="1089"/>
      <c r="CG5" s="1090"/>
      <c r="CH5" s="1094" t="s">
        <v>386</v>
      </c>
      <c r="CI5" s="1095"/>
      <c r="CJ5" s="1095"/>
      <c r="CK5" s="1095"/>
      <c r="CL5" s="1096"/>
      <c r="CM5" s="1094" t="s">
        <v>387</v>
      </c>
      <c r="CN5" s="1095"/>
      <c r="CO5" s="1095"/>
      <c r="CP5" s="1095"/>
      <c r="CQ5" s="1096"/>
      <c r="CR5" s="1094" t="s">
        <v>388</v>
      </c>
      <c r="CS5" s="1095"/>
      <c r="CT5" s="1095"/>
      <c r="CU5" s="1095"/>
      <c r="CV5" s="1096"/>
      <c r="CW5" s="1094" t="s">
        <v>389</v>
      </c>
      <c r="CX5" s="1095"/>
      <c r="CY5" s="1095"/>
      <c r="CZ5" s="1095"/>
      <c r="DA5" s="1096"/>
      <c r="DB5" s="1094" t="s">
        <v>390</v>
      </c>
      <c r="DC5" s="1095"/>
      <c r="DD5" s="1095"/>
      <c r="DE5" s="1095"/>
      <c r="DF5" s="1096"/>
      <c r="DG5" s="1191" t="s">
        <v>391</v>
      </c>
      <c r="DH5" s="1192"/>
      <c r="DI5" s="1192"/>
      <c r="DJ5" s="1192"/>
      <c r="DK5" s="1193"/>
      <c r="DL5" s="1191" t="s">
        <v>392</v>
      </c>
      <c r="DM5" s="1192"/>
      <c r="DN5" s="1192"/>
      <c r="DO5" s="1192"/>
      <c r="DP5" s="1193"/>
      <c r="DQ5" s="1094" t="s">
        <v>393</v>
      </c>
      <c r="DR5" s="1095"/>
      <c r="DS5" s="1095"/>
      <c r="DT5" s="1095"/>
      <c r="DU5" s="1096"/>
      <c r="DV5" s="1094" t="s">
        <v>384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394</v>
      </c>
      <c r="C7" s="1144"/>
      <c r="D7" s="1144"/>
      <c r="E7" s="1144"/>
      <c r="F7" s="1144"/>
      <c r="G7" s="1144"/>
      <c r="H7" s="1144"/>
      <c r="I7" s="1144"/>
      <c r="J7" s="1144"/>
      <c r="K7" s="1144"/>
      <c r="L7" s="1144"/>
      <c r="M7" s="1144"/>
      <c r="N7" s="1144"/>
      <c r="O7" s="1144"/>
      <c r="P7" s="1145"/>
      <c r="Q7" s="1197">
        <v>6221</v>
      </c>
      <c r="R7" s="1198"/>
      <c r="S7" s="1198"/>
      <c r="T7" s="1198"/>
      <c r="U7" s="1198"/>
      <c r="V7" s="1198">
        <v>5836</v>
      </c>
      <c r="W7" s="1198"/>
      <c r="X7" s="1198"/>
      <c r="Y7" s="1198"/>
      <c r="Z7" s="1198"/>
      <c r="AA7" s="1198">
        <v>385</v>
      </c>
      <c r="AB7" s="1198"/>
      <c r="AC7" s="1198"/>
      <c r="AD7" s="1198"/>
      <c r="AE7" s="1199"/>
      <c r="AF7" s="1200">
        <v>356</v>
      </c>
      <c r="AG7" s="1201"/>
      <c r="AH7" s="1201"/>
      <c r="AI7" s="1201"/>
      <c r="AJ7" s="1202"/>
      <c r="AK7" s="1184">
        <v>232</v>
      </c>
      <c r="AL7" s="1185"/>
      <c r="AM7" s="1185"/>
      <c r="AN7" s="1185"/>
      <c r="AO7" s="1185"/>
      <c r="AP7" s="1185">
        <v>4513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591</v>
      </c>
      <c r="BT7" s="1189"/>
      <c r="BU7" s="1189"/>
      <c r="BV7" s="1189"/>
      <c r="BW7" s="1189"/>
      <c r="BX7" s="1189"/>
      <c r="BY7" s="1189"/>
      <c r="BZ7" s="1189"/>
      <c r="CA7" s="1189"/>
      <c r="CB7" s="1189"/>
      <c r="CC7" s="1189"/>
      <c r="CD7" s="1189"/>
      <c r="CE7" s="1189"/>
      <c r="CF7" s="1189"/>
      <c r="CG7" s="1190"/>
      <c r="CH7" s="1181">
        <v>-2</v>
      </c>
      <c r="CI7" s="1182"/>
      <c r="CJ7" s="1182"/>
      <c r="CK7" s="1182"/>
      <c r="CL7" s="1183"/>
      <c r="CM7" s="1181">
        <v>118</v>
      </c>
      <c r="CN7" s="1182"/>
      <c r="CO7" s="1182"/>
      <c r="CP7" s="1182"/>
      <c r="CQ7" s="1183"/>
      <c r="CR7" s="1181">
        <v>27</v>
      </c>
      <c r="CS7" s="1182"/>
      <c r="CT7" s="1182"/>
      <c r="CU7" s="1182"/>
      <c r="CV7" s="1183"/>
      <c r="CW7" s="1181" t="s">
        <v>577</v>
      </c>
      <c r="CX7" s="1182"/>
      <c r="CY7" s="1182"/>
      <c r="CZ7" s="1182"/>
      <c r="DA7" s="1183"/>
      <c r="DB7" s="1181" t="s">
        <v>577</v>
      </c>
      <c r="DC7" s="1182"/>
      <c r="DD7" s="1182"/>
      <c r="DE7" s="1182"/>
      <c r="DF7" s="1183"/>
      <c r="DG7" s="1181" t="s">
        <v>577</v>
      </c>
      <c r="DH7" s="1182"/>
      <c r="DI7" s="1182"/>
      <c r="DJ7" s="1182"/>
      <c r="DK7" s="1183"/>
      <c r="DL7" s="1181" t="s">
        <v>577</v>
      </c>
      <c r="DM7" s="1182"/>
      <c r="DN7" s="1182"/>
      <c r="DO7" s="1182"/>
      <c r="DP7" s="1183"/>
      <c r="DQ7" s="1181" t="s">
        <v>577</v>
      </c>
      <c r="DR7" s="1182"/>
      <c r="DS7" s="1182"/>
      <c r="DT7" s="1182"/>
      <c r="DU7" s="1183"/>
      <c r="DV7" s="1208"/>
      <c r="DW7" s="1209"/>
      <c r="DX7" s="1209"/>
      <c r="DY7" s="1209"/>
      <c r="DZ7" s="1210"/>
      <c r="EA7" s="255"/>
    </row>
    <row r="8" spans="1:131" s="256" customFormat="1" ht="26.25" customHeight="1" x14ac:dyDescent="0.15">
      <c r="A8" s="262">
        <v>2</v>
      </c>
      <c r="B8" s="1130" t="s">
        <v>395</v>
      </c>
      <c r="C8" s="1131"/>
      <c r="D8" s="1131"/>
      <c r="E8" s="1131"/>
      <c r="F8" s="1131"/>
      <c r="G8" s="1131"/>
      <c r="H8" s="1131"/>
      <c r="I8" s="1131"/>
      <c r="J8" s="1131"/>
      <c r="K8" s="1131"/>
      <c r="L8" s="1131"/>
      <c r="M8" s="1131"/>
      <c r="N8" s="1131"/>
      <c r="O8" s="1131"/>
      <c r="P8" s="1132"/>
      <c r="Q8" s="1136">
        <v>6</v>
      </c>
      <c r="R8" s="1137"/>
      <c r="S8" s="1137"/>
      <c r="T8" s="1137"/>
      <c r="U8" s="1137"/>
      <c r="V8" s="1137">
        <v>6</v>
      </c>
      <c r="W8" s="1137"/>
      <c r="X8" s="1137"/>
      <c r="Y8" s="1137"/>
      <c r="Z8" s="1137"/>
      <c r="AA8" s="1137" t="s">
        <v>577</v>
      </c>
      <c r="AB8" s="1137"/>
      <c r="AC8" s="1137"/>
      <c r="AD8" s="1137"/>
      <c r="AE8" s="1138"/>
      <c r="AF8" s="1112" t="s">
        <v>179</v>
      </c>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592</v>
      </c>
      <c r="BT8" s="1108"/>
      <c r="BU8" s="1108"/>
      <c r="BV8" s="1108"/>
      <c r="BW8" s="1108"/>
      <c r="BX8" s="1108"/>
      <c r="BY8" s="1108"/>
      <c r="BZ8" s="1108"/>
      <c r="CA8" s="1108"/>
      <c r="CB8" s="1108"/>
      <c r="CC8" s="1108"/>
      <c r="CD8" s="1108"/>
      <c r="CE8" s="1108"/>
      <c r="CF8" s="1108"/>
      <c r="CG8" s="1109"/>
      <c r="CH8" s="1082">
        <v>-4</v>
      </c>
      <c r="CI8" s="1083"/>
      <c r="CJ8" s="1083"/>
      <c r="CK8" s="1083"/>
      <c r="CL8" s="1084"/>
      <c r="CM8" s="1082">
        <v>-8</v>
      </c>
      <c r="CN8" s="1083"/>
      <c r="CO8" s="1083"/>
      <c r="CP8" s="1083"/>
      <c r="CQ8" s="1084"/>
      <c r="CR8" s="1082">
        <v>9</v>
      </c>
      <c r="CS8" s="1083"/>
      <c r="CT8" s="1083"/>
      <c r="CU8" s="1083"/>
      <c r="CV8" s="1084"/>
      <c r="CW8" s="1082" t="s">
        <v>577</v>
      </c>
      <c r="CX8" s="1083"/>
      <c r="CY8" s="1083"/>
      <c r="CZ8" s="1083"/>
      <c r="DA8" s="1084"/>
      <c r="DB8" s="1082" t="s">
        <v>577</v>
      </c>
      <c r="DC8" s="1083"/>
      <c r="DD8" s="1083"/>
      <c r="DE8" s="1083"/>
      <c r="DF8" s="1084"/>
      <c r="DG8" s="1082" t="s">
        <v>577</v>
      </c>
      <c r="DH8" s="1083"/>
      <c r="DI8" s="1083"/>
      <c r="DJ8" s="1083"/>
      <c r="DK8" s="1084"/>
      <c r="DL8" s="1082" t="s">
        <v>577</v>
      </c>
      <c r="DM8" s="1083"/>
      <c r="DN8" s="1083"/>
      <c r="DO8" s="1083"/>
      <c r="DP8" s="1084"/>
      <c r="DQ8" s="1082" t="s">
        <v>577</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v>6228</v>
      </c>
      <c r="R23" s="1162"/>
      <c r="S23" s="1162"/>
      <c r="T23" s="1162"/>
      <c r="U23" s="1162"/>
      <c r="V23" s="1162">
        <v>5842</v>
      </c>
      <c r="W23" s="1162"/>
      <c r="X23" s="1162"/>
      <c r="Y23" s="1162"/>
      <c r="Z23" s="1162"/>
      <c r="AA23" s="1162">
        <v>385</v>
      </c>
      <c r="AB23" s="1162"/>
      <c r="AC23" s="1162"/>
      <c r="AD23" s="1162"/>
      <c r="AE23" s="1163"/>
      <c r="AF23" s="1164">
        <v>356</v>
      </c>
      <c r="AG23" s="1162"/>
      <c r="AH23" s="1162"/>
      <c r="AI23" s="1162"/>
      <c r="AJ23" s="1165"/>
      <c r="AK23" s="1166"/>
      <c r="AL23" s="1167"/>
      <c r="AM23" s="1167"/>
      <c r="AN23" s="1167"/>
      <c r="AO23" s="1167"/>
      <c r="AP23" s="1162">
        <v>4513</v>
      </c>
      <c r="AQ23" s="1162"/>
      <c r="AR23" s="1162"/>
      <c r="AS23" s="1162"/>
      <c r="AT23" s="1162"/>
      <c r="AU23" s="1168"/>
      <c r="AV23" s="1168"/>
      <c r="AW23" s="1168"/>
      <c r="AX23" s="1168"/>
      <c r="AY23" s="1169"/>
      <c r="AZ23" s="1158" t="s">
        <v>179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377</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1281</v>
      </c>
      <c r="R28" s="1147"/>
      <c r="S28" s="1147"/>
      <c r="T28" s="1147"/>
      <c r="U28" s="1147"/>
      <c r="V28" s="1147">
        <v>1245</v>
      </c>
      <c r="W28" s="1147"/>
      <c r="X28" s="1147"/>
      <c r="Y28" s="1147"/>
      <c r="Z28" s="1147"/>
      <c r="AA28" s="1147">
        <v>36</v>
      </c>
      <c r="AB28" s="1147"/>
      <c r="AC28" s="1147"/>
      <c r="AD28" s="1147"/>
      <c r="AE28" s="1148"/>
      <c r="AF28" s="1149">
        <v>36</v>
      </c>
      <c r="AG28" s="1147"/>
      <c r="AH28" s="1147"/>
      <c r="AI28" s="1147"/>
      <c r="AJ28" s="1150"/>
      <c r="AK28" s="1151">
        <v>145</v>
      </c>
      <c r="AL28" s="1139"/>
      <c r="AM28" s="1139"/>
      <c r="AN28" s="1139"/>
      <c r="AO28" s="1139"/>
      <c r="AP28" s="1139" t="s">
        <v>577</v>
      </c>
      <c r="AQ28" s="1139"/>
      <c r="AR28" s="1139"/>
      <c r="AS28" s="1139"/>
      <c r="AT28" s="1139"/>
      <c r="AU28" s="1139" t="s">
        <v>577</v>
      </c>
      <c r="AV28" s="1139"/>
      <c r="AW28" s="1139"/>
      <c r="AX28" s="1139"/>
      <c r="AY28" s="1139"/>
      <c r="AZ28" s="1140" t="s">
        <v>577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199</v>
      </c>
      <c r="R29" s="1137"/>
      <c r="S29" s="1137"/>
      <c r="T29" s="1137"/>
      <c r="U29" s="1137"/>
      <c r="V29" s="1137">
        <v>195</v>
      </c>
      <c r="W29" s="1137"/>
      <c r="X29" s="1137"/>
      <c r="Y29" s="1137"/>
      <c r="Z29" s="1137"/>
      <c r="AA29" s="1137">
        <v>4</v>
      </c>
      <c r="AB29" s="1137"/>
      <c r="AC29" s="1137"/>
      <c r="AD29" s="1137"/>
      <c r="AE29" s="1138"/>
      <c r="AF29" s="1112">
        <v>4</v>
      </c>
      <c r="AG29" s="1113"/>
      <c r="AH29" s="1113"/>
      <c r="AI29" s="1113"/>
      <c r="AJ29" s="1114"/>
      <c r="AK29" s="1073">
        <v>61</v>
      </c>
      <c r="AL29" s="1064"/>
      <c r="AM29" s="1064"/>
      <c r="AN29" s="1064"/>
      <c r="AO29" s="1064"/>
      <c r="AP29" s="1064" t="s">
        <v>577</v>
      </c>
      <c r="AQ29" s="1064"/>
      <c r="AR29" s="1064"/>
      <c r="AS29" s="1064"/>
      <c r="AT29" s="1064"/>
      <c r="AU29" s="1064" t="s">
        <v>577</v>
      </c>
      <c r="AV29" s="1064"/>
      <c r="AW29" s="1064"/>
      <c r="AX29" s="1064"/>
      <c r="AY29" s="1064"/>
      <c r="AZ29" s="1135" t="s">
        <v>577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411</v>
      </c>
      <c r="C30" s="1131"/>
      <c r="D30" s="1131"/>
      <c r="E30" s="1131"/>
      <c r="F30" s="1131"/>
      <c r="G30" s="1131"/>
      <c r="H30" s="1131"/>
      <c r="I30" s="1131"/>
      <c r="J30" s="1131"/>
      <c r="K30" s="1131"/>
      <c r="L30" s="1131"/>
      <c r="M30" s="1131"/>
      <c r="N30" s="1131"/>
      <c r="O30" s="1131"/>
      <c r="P30" s="1132"/>
      <c r="Q30" s="1136">
        <v>202</v>
      </c>
      <c r="R30" s="1137"/>
      <c r="S30" s="1137"/>
      <c r="T30" s="1137"/>
      <c r="U30" s="1137"/>
      <c r="V30" s="1137">
        <v>212</v>
      </c>
      <c r="W30" s="1137"/>
      <c r="X30" s="1137"/>
      <c r="Y30" s="1137"/>
      <c r="Z30" s="1137"/>
      <c r="AA30" s="1137">
        <v>-10</v>
      </c>
      <c r="AB30" s="1137"/>
      <c r="AC30" s="1137"/>
      <c r="AD30" s="1137"/>
      <c r="AE30" s="1138"/>
      <c r="AF30" s="1112">
        <v>357</v>
      </c>
      <c r="AG30" s="1113"/>
      <c r="AH30" s="1113"/>
      <c r="AI30" s="1113"/>
      <c r="AJ30" s="1114"/>
      <c r="AK30" s="1073">
        <v>2</v>
      </c>
      <c r="AL30" s="1064"/>
      <c r="AM30" s="1064"/>
      <c r="AN30" s="1064"/>
      <c r="AO30" s="1064"/>
      <c r="AP30" s="1064">
        <v>591</v>
      </c>
      <c r="AQ30" s="1064"/>
      <c r="AR30" s="1064"/>
      <c r="AS30" s="1064"/>
      <c r="AT30" s="1064"/>
      <c r="AU30" s="1064" t="s">
        <v>577</v>
      </c>
      <c r="AV30" s="1064"/>
      <c r="AW30" s="1064"/>
      <c r="AX30" s="1064"/>
      <c r="AY30" s="1064"/>
      <c r="AZ30" s="1135" t="s">
        <v>577</v>
      </c>
      <c r="BA30" s="1135"/>
      <c r="BB30" s="1135"/>
      <c r="BC30" s="1135"/>
      <c r="BD30" s="1135"/>
      <c r="BE30" s="1125" t="s">
        <v>412</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413</v>
      </c>
      <c r="C31" s="1131"/>
      <c r="D31" s="1131"/>
      <c r="E31" s="1131"/>
      <c r="F31" s="1131"/>
      <c r="G31" s="1131"/>
      <c r="H31" s="1131"/>
      <c r="I31" s="1131"/>
      <c r="J31" s="1131"/>
      <c r="K31" s="1131"/>
      <c r="L31" s="1131"/>
      <c r="M31" s="1131"/>
      <c r="N31" s="1131"/>
      <c r="O31" s="1131"/>
      <c r="P31" s="1132"/>
      <c r="Q31" s="1136">
        <v>3</v>
      </c>
      <c r="R31" s="1137"/>
      <c r="S31" s="1137"/>
      <c r="T31" s="1137"/>
      <c r="U31" s="1137"/>
      <c r="V31" s="1137">
        <v>4</v>
      </c>
      <c r="W31" s="1137"/>
      <c r="X31" s="1137"/>
      <c r="Y31" s="1137"/>
      <c r="Z31" s="1137"/>
      <c r="AA31" s="1137">
        <v>-1</v>
      </c>
      <c r="AB31" s="1137"/>
      <c r="AC31" s="1137"/>
      <c r="AD31" s="1137"/>
      <c r="AE31" s="1138"/>
      <c r="AF31" s="1112">
        <v>21</v>
      </c>
      <c r="AG31" s="1113"/>
      <c r="AH31" s="1113"/>
      <c r="AI31" s="1113"/>
      <c r="AJ31" s="1114"/>
      <c r="AK31" s="1073" t="s">
        <v>577</v>
      </c>
      <c r="AL31" s="1064"/>
      <c r="AM31" s="1064"/>
      <c r="AN31" s="1064"/>
      <c r="AO31" s="1064"/>
      <c r="AP31" s="1064">
        <v>24</v>
      </c>
      <c r="AQ31" s="1064"/>
      <c r="AR31" s="1064"/>
      <c r="AS31" s="1064"/>
      <c r="AT31" s="1064"/>
      <c r="AU31" s="1064" t="s">
        <v>577</v>
      </c>
      <c r="AV31" s="1064"/>
      <c r="AW31" s="1064"/>
      <c r="AX31" s="1064"/>
      <c r="AY31" s="1064"/>
      <c r="AZ31" s="1135" t="s">
        <v>577</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414</v>
      </c>
      <c r="C32" s="1131"/>
      <c r="D32" s="1131"/>
      <c r="E32" s="1131"/>
      <c r="F32" s="1131"/>
      <c r="G32" s="1131"/>
      <c r="H32" s="1131"/>
      <c r="I32" s="1131"/>
      <c r="J32" s="1131"/>
      <c r="K32" s="1131"/>
      <c r="L32" s="1131"/>
      <c r="M32" s="1131"/>
      <c r="N32" s="1131"/>
      <c r="O32" s="1131"/>
      <c r="P32" s="1132"/>
      <c r="Q32" s="1136">
        <v>239</v>
      </c>
      <c r="R32" s="1137"/>
      <c r="S32" s="1137"/>
      <c r="T32" s="1137"/>
      <c r="U32" s="1137"/>
      <c r="V32" s="1137">
        <v>239</v>
      </c>
      <c r="W32" s="1137"/>
      <c r="X32" s="1137"/>
      <c r="Y32" s="1137"/>
      <c r="Z32" s="1137"/>
      <c r="AA32" s="1137" t="s">
        <v>577</v>
      </c>
      <c r="AB32" s="1137"/>
      <c r="AC32" s="1137"/>
      <c r="AD32" s="1137"/>
      <c r="AE32" s="1138"/>
      <c r="AF32" s="1112" t="s">
        <v>415</v>
      </c>
      <c r="AG32" s="1113"/>
      <c r="AH32" s="1113"/>
      <c r="AI32" s="1113"/>
      <c r="AJ32" s="1114"/>
      <c r="AK32" s="1073">
        <v>56</v>
      </c>
      <c r="AL32" s="1064"/>
      <c r="AM32" s="1064"/>
      <c r="AN32" s="1064"/>
      <c r="AO32" s="1064"/>
      <c r="AP32" s="1064">
        <v>738</v>
      </c>
      <c r="AQ32" s="1064"/>
      <c r="AR32" s="1064"/>
      <c r="AS32" s="1064"/>
      <c r="AT32" s="1064"/>
      <c r="AU32" s="1064">
        <v>738</v>
      </c>
      <c r="AV32" s="1064"/>
      <c r="AW32" s="1064"/>
      <c r="AX32" s="1064"/>
      <c r="AY32" s="1064"/>
      <c r="AZ32" s="1135" t="s">
        <v>577</v>
      </c>
      <c r="BA32" s="1135"/>
      <c r="BB32" s="1135"/>
      <c r="BC32" s="1135"/>
      <c r="BD32" s="1135"/>
      <c r="BE32" s="1125" t="s">
        <v>416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418</v>
      </c>
      <c r="AG63" s="1052"/>
      <c r="AH63" s="1052"/>
      <c r="AI63" s="1052"/>
      <c r="AJ63" s="1123"/>
      <c r="AK63" s="1124"/>
      <c r="AL63" s="1056"/>
      <c r="AM63" s="1056"/>
      <c r="AN63" s="1056"/>
      <c r="AO63" s="1056"/>
      <c r="AP63" s="1052">
        <v>1353</v>
      </c>
      <c r="AQ63" s="1052"/>
      <c r="AR63" s="1052"/>
      <c r="AS63" s="1052"/>
      <c r="AT63" s="1052"/>
      <c r="AU63" s="1052">
        <v>738</v>
      </c>
      <c r="AV63" s="1052"/>
      <c r="AW63" s="1052"/>
      <c r="AX63" s="1052"/>
      <c r="AY63" s="1052"/>
      <c r="AZ63" s="1118"/>
      <c r="BA63" s="1118"/>
      <c r="BB63" s="1118"/>
      <c r="BC63" s="1118"/>
      <c r="BD63" s="1118"/>
      <c r="BE63" s="1053"/>
      <c r="BF63" s="1053"/>
      <c r="BG63" s="1053"/>
      <c r="BH63" s="1053"/>
      <c r="BI63" s="1054"/>
      <c r="BJ63" s="1119" t="s">
        <v>179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401</v>
      </c>
      <c r="R66" s="1095"/>
      <c r="S66" s="1095"/>
      <c r="T66" s="1095"/>
      <c r="U66" s="1096"/>
      <c r="V66" s="1094" t="s">
        <v>402</v>
      </c>
      <c r="W66" s="1095"/>
      <c r="X66" s="1095"/>
      <c r="Y66" s="1095"/>
      <c r="Z66" s="1096"/>
      <c r="AA66" s="1094" t="s">
        <v>403</v>
      </c>
      <c r="AB66" s="1095"/>
      <c r="AC66" s="1095"/>
      <c r="AD66" s="1095"/>
      <c r="AE66" s="1096"/>
      <c r="AF66" s="1100" t="s">
        <v>421</v>
      </c>
      <c r="AG66" s="1101"/>
      <c r="AH66" s="1101"/>
      <c r="AI66" s="1101"/>
      <c r="AJ66" s="1102"/>
      <c r="AK66" s="1094" t="s">
        <v>405</v>
      </c>
      <c r="AL66" s="1089"/>
      <c r="AM66" s="1089"/>
      <c r="AN66" s="1089"/>
      <c r="AO66" s="1090"/>
      <c r="AP66" s="1094" t="s">
        <v>422</v>
      </c>
      <c r="AQ66" s="1095"/>
      <c r="AR66" s="1095"/>
      <c r="AS66" s="1095"/>
      <c r="AT66" s="1096"/>
      <c r="AU66" s="1094" t="s">
        <v>423</v>
      </c>
      <c r="AV66" s="1095"/>
      <c r="AW66" s="1095"/>
      <c r="AX66" s="1095"/>
      <c r="AY66" s="1096"/>
      <c r="AZ66" s="1094" t="s">
        <v>384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v>92</v>
      </c>
      <c r="R68" s="1075"/>
      <c r="S68" s="1075"/>
      <c r="T68" s="1075"/>
      <c r="U68" s="1075"/>
      <c r="V68" s="1075">
        <v>90</v>
      </c>
      <c r="W68" s="1075"/>
      <c r="X68" s="1075"/>
      <c r="Y68" s="1075"/>
      <c r="Z68" s="1075"/>
      <c r="AA68" s="1075">
        <v>1</v>
      </c>
      <c r="AB68" s="1075"/>
      <c r="AC68" s="1075"/>
      <c r="AD68" s="1075"/>
      <c r="AE68" s="1075"/>
      <c r="AF68" s="1075">
        <v>1</v>
      </c>
      <c r="AG68" s="1075"/>
      <c r="AH68" s="1075"/>
      <c r="AI68" s="1075"/>
      <c r="AJ68" s="1075"/>
      <c r="AK68" s="1075" t="s">
        <v>599</v>
      </c>
      <c r="AL68" s="1075"/>
      <c r="AM68" s="1075"/>
      <c r="AN68" s="1075"/>
      <c r="AO68" s="1075"/>
      <c r="AP68" s="1075" t="s">
        <v>599</v>
      </c>
      <c r="AQ68" s="1075"/>
      <c r="AR68" s="1075"/>
      <c r="AS68" s="1075"/>
      <c r="AT68" s="1075"/>
      <c r="AU68" s="1075" t="s">
        <v>599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0">
        <v>10094</v>
      </c>
      <c r="R69" s="1064"/>
      <c r="S69" s="1064"/>
      <c r="T69" s="1064"/>
      <c r="U69" s="1064"/>
      <c r="V69" s="1064">
        <v>9713</v>
      </c>
      <c r="W69" s="1064"/>
      <c r="X69" s="1064"/>
      <c r="Y69" s="1064"/>
      <c r="Z69" s="1064"/>
      <c r="AA69" s="1064">
        <v>381</v>
      </c>
      <c r="AB69" s="1064"/>
      <c r="AC69" s="1064"/>
      <c r="AD69" s="1064"/>
      <c r="AE69" s="1064"/>
      <c r="AF69" s="1064">
        <v>381</v>
      </c>
      <c r="AG69" s="1064"/>
      <c r="AH69" s="1064"/>
      <c r="AI69" s="1064"/>
      <c r="AJ69" s="1064"/>
      <c r="AK69" s="1064" t="s">
        <v>599</v>
      </c>
      <c r="AL69" s="1064"/>
      <c r="AM69" s="1064"/>
      <c r="AN69" s="1064"/>
      <c r="AO69" s="1064"/>
      <c r="AP69" s="1064" t="s">
        <v>599</v>
      </c>
      <c r="AQ69" s="1064"/>
      <c r="AR69" s="1064"/>
      <c r="AS69" s="1064"/>
      <c r="AT69" s="1064"/>
      <c r="AU69" s="1064" t="s">
        <v>599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0">
        <v>62</v>
      </c>
      <c r="R70" s="1064"/>
      <c r="S70" s="1064"/>
      <c r="T70" s="1064"/>
      <c r="U70" s="1064"/>
      <c r="V70" s="1064">
        <v>62</v>
      </c>
      <c r="W70" s="1064"/>
      <c r="X70" s="1064"/>
      <c r="Y70" s="1064"/>
      <c r="Z70" s="1064"/>
      <c r="AA70" s="1064" t="s">
        <v>599</v>
      </c>
      <c r="AB70" s="1064"/>
      <c r="AC70" s="1064"/>
      <c r="AD70" s="1064"/>
      <c r="AE70" s="1064"/>
      <c r="AF70" s="1064" t="s">
        <v>599</v>
      </c>
      <c r="AG70" s="1064"/>
      <c r="AH70" s="1064"/>
      <c r="AI70" s="1064"/>
      <c r="AJ70" s="1064"/>
      <c r="AK70" s="1064" t="s">
        <v>599</v>
      </c>
      <c r="AL70" s="1064"/>
      <c r="AM70" s="1064"/>
      <c r="AN70" s="1064"/>
      <c r="AO70" s="1064"/>
      <c r="AP70" s="1064" t="s">
        <v>599</v>
      </c>
      <c r="AQ70" s="1064"/>
      <c r="AR70" s="1064"/>
      <c r="AS70" s="1064"/>
      <c r="AT70" s="1064"/>
      <c r="AU70" s="1064" t="s">
        <v>599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191</v>
      </c>
      <c r="R71" s="1064"/>
      <c r="S71" s="1064"/>
      <c r="T71" s="1064"/>
      <c r="U71" s="1064"/>
      <c r="V71" s="1064">
        <v>179</v>
      </c>
      <c r="W71" s="1064"/>
      <c r="X71" s="1064"/>
      <c r="Y71" s="1064"/>
      <c r="Z71" s="1064"/>
      <c r="AA71" s="1064">
        <v>12</v>
      </c>
      <c r="AB71" s="1064"/>
      <c r="AC71" s="1064"/>
      <c r="AD71" s="1064"/>
      <c r="AE71" s="1064"/>
      <c r="AF71" s="1064">
        <v>12</v>
      </c>
      <c r="AG71" s="1064"/>
      <c r="AH71" s="1064"/>
      <c r="AI71" s="1064"/>
      <c r="AJ71" s="1064"/>
      <c r="AK71" s="1064" t="s">
        <v>599</v>
      </c>
      <c r="AL71" s="1064"/>
      <c r="AM71" s="1064"/>
      <c r="AN71" s="1064"/>
      <c r="AO71" s="1064"/>
      <c r="AP71" s="1064" t="s">
        <v>599</v>
      </c>
      <c r="AQ71" s="1064"/>
      <c r="AR71" s="1064"/>
      <c r="AS71" s="1064"/>
      <c r="AT71" s="1064"/>
      <c r="AU71" s="1064" t="s">
        <v>599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582</v>
      </c>
      <c r="C72" s="1068"/>
      <c r="D72" s="1068"/>
      <c r="E72" s="1068"/>
      <c r="F72" s="1068"/>
      <c r="G72" s="1068"/>
      <c r="H72" s="1068"/>
      <c r="I72" s="1068"/>
      <c r="J72" s="1068"/>
      <c r="K72" s="1068"/>
      <c r="L72" s="1068"/>
      <c r="M72" s="1068"/>
      <c r="N72" s="1068"/>
      <c r="O72" s="1068"/>
      <c r="P72" s="1069"/>
      <c r="Q72" s="1070">
        <v>2364</v>
      </c>
      <c r="R72" s="1064"/>
      <c r="S72" s="1064"/>
      <c r="T72" s="1064"/>
      <c r="U72" s="1064"/>
      <c r="V72" s="1064">
        <v>2337</v>
      </c>
      <c r="W72" s="1064"/>
      <c r="X72" s="1064"/>
      <c r="Y72" s="1064"/>
      <c r="Z72" s="1064"/>
      <c r="AA72" s="1064">
        <v>27</v>
      </c>
      <c r="AB72" s="1064"/>
      <c r="AC72" s="1064"/>
      <c r="AD72" s="1064"/>
      <c r="AE72" s="1064"/>
      <c r="AF72" s="1064">
        <v>27</v>
      </c>
      <c r="AG72" s="1064"/>
      <c r="AH72" s="1064"/>
      <c r="AI72" s="1064"/>
      <c r="AJ72" s="1064"/>
      <c r="AK72" s="1064">
        <v>9</v>
      </c>
      <c r="AL72" s="1064"/>
      <c r="AM72" s="1064"/>
      <c r="AN72" s="1064"/>
      <c r="AO72" s="1064"/>
      <c r="AP72" s="1064">
        <v>1467</v>
      </c>
      <c r="AQ72" s="1064"/>
      <c r="AR72" s="1064"/>
      <c r="AS72" s="1064"/>
      <c r="AT72" s="1064"/>
      <c r="AU72" s="1064">
        <v>125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583</v>
      </c>
      <c r="C73" s="1068"/>
      <c r="D73" s="1068"/>
      <c r="E73" s="1068"/>
      <c r="F73" s="1068"/>
      <c r="G73" s="1068"/>
      <c r="H73" s="1068"/>
      <c r="I73" s="1068"/>
      <c r="J73" s="1068"/>
      <c r="K73" s="1068"/>
      <c r="L73" s="1068"/>
      <c r="M73" s="1068"/>
      <c r="N73" s="1068"/>
      <c r="O73" s="1068"/>
      <c r="P73" s="1069"/>
      <c r="Q73" s="1070">
        <v>465</v>
      </c>
      <c r="R73" s="1064"/>
      <c r="S73" s="1064"/>
      <c r="T73" s="1064"/>
      <c r="U73" s="1064"/>
      <c r="V73" s="1064">
        <v>417</v>
      </c>
      <c r="W73" s="1064"/>
      <c r="X73" s="1064"/>
      <c r="Y73" s="1064"/>
      <c r="Z73" s="1064"/>
      <c r="AA73" s="1064">
        <v>49</v>
      </c>
      <c r="AB73" s="1064"/>
      <c r="AC73" s="1064"/>
      <c r="AD73" s="1064"/>
      <c r="AE73" s="1064"/>
      <c r="AF73" s="1064">
        <v>49</v>
      </c>
      <c r="AG73" s="1064"/>
      <c r="AH73" s="1064"/>
      <c r="AI73" s="1064"/>
      <c r="AJ73" s="1064"/>
      <c r="AK73" s="1064" t="s">
        <v>599</v>
      </c>
      <c r="AL73" s="1064"/>
      <c r="AM73" s="1064"/>
      <c r="AN73" s="1064"/>
      <c r="AO73" s="1064"/>
      <c r="AP73" s="1064">
        <v>36</v>
      </c>
      <c r="AQ73" s="1064"/>
      <c r="AR73" s="1064"/>
      <c r="AS73" s="1064"/>
      <c r="AT73" s="1064"/>
      <c r="AU73" s="1064">
        <v>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584</v>
      </c>
      <c r="C74" s="1068"/>
      <c r="D74" s="1068"/>
      <c r="E74" s="1068"/>
      <c r="F74" s="1068"/>
      <c r="G74" s="1068"/>
      <c r="H74" s="1068"/>
      <c r="I74" s="1068"/>
      <c r="J74" s="1068"/>
      <c r="K74" s="1068"/>
      <c r="L74" s="1068"/>
      <c r="M74" s="1068"/>
      <c r="N74" s="1068"/>
      <c r="O74" s="1068"/>
      <c r="P74" s="1069"/>
      <c r="Q74" s="1070">
        <v>175</v>
      </c>
      <c r="R74" s="1064"/>
      <c r="S74" s="1064"/>
      <c r="T74" s="1064"/>
      <c r="U74" s="1064"/>
      <c r="V74" s="1064">
        <v>166</v>
      </c>
      <c r="W74" s="1064"/>
      <c r="X74" s="1064"/>
      <c r="Y74" s="1064"/>
      <c r="Z74" s="1064"/>
      <c r="AA74" s="1064">
        <v>9</v>
      </c>
      <c r="AB74" s="1064"/>
      <c r="AC74" s="1064"/>
      <c r="AD74" s="1064"/>
      <c r="AE74" s="1064"/>
      <c r="AF74" s="1064">
        <v>9</v>
      </c>
      <c r="AG74" s="1064"/>
      <c r="AH74" s="1064"/>
      <c r="AI74" s="1064"/>
      <c r="AJ74" s="1064"/>
      <c r="AK74" s="1064">
        <v>20</v>
      </c>
      <c r="AL74" s="1064"/>
      <c r="AM74" s="1064"/>
      <c r="AN74" s="1064"/>
      <c r="AO74" s="1064"/>
      <c r="AP74" s="1064" t="s">
        <v>599</v>
      </c>
      <c r="AQ74" s="1064"/>
      <c r="AR74" s="1064"/>
      <c r="AS74" s="1064"/>
      <c r="AT74" s="1064"/>
      <c r="AU74" s="1064" t="s">
        <v>599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585</v>
      </c>
      <c r="C75" s="1068"/>
      <c r="D75" s="1068"/>
      <c r="E75" s="1068"/>
      <c r="F75" s="1068"/>
      <c r="G75" s="1068"/>
      <c r="H75" s="1068"/>
      <c r="I75" s="1068"/>
      <c r="J75" s="1068"/>
      <c r="K75" s="1068"/>
      <c r="L75" s="1068"/>
      <c r="M75" s="1068"/>
      <c r="N75" s="1068"/>
      <c r="O75" s="1068"/>
      <c r="P75" s="1069"/>
      <c r="Q75" s="1071">
        <v>204</v>
      </c>
      <c r="R75" s="1072"/>
      <c r="S75" s="1072"/>
      <c r="T75" s="1072"/>
      <c r="U75" s="1073"/>
      <c r="V75" s="1074">
        <v>196</v>
      </c>
      <c r="W75" s="1072"/>
      <c r="X75" s="1072"/>
      <c r="Y75" s="1072"/>
      <c r="Z75" s="1073"/>
      <c r="AA75" s="1074">
        <v>9</v>
      </c>
      <c r="AB75" s="1072"/>
      <c r="AC75" s="1072"/>
      <c r="AD75" s="1072"/>
      <c r="AE75" s="1073"/>
      <c r="AF75" s="1074">
        <v>9</v>
      </c>
      <c r="AG75" s="1072"/>
      <c r="AH75" s="1072"/>
      <c r="AI75" s="1072"/>
      <c r="AJ75" s="1073"/>
      <c r="AK75" s="1074" t="s">
        <v>599</v>
      </c>
      <c r="AL75" s="1072"/>
      <c r="AM75" s="1072"/>
      <c r="AN75" s="1072"/>
      <c r="AO75" s="1073"/>
      <c r="AP75" s="1074" t="s">
        <v>599</v>
      </c>
      <c r="AQ75" s="1072"/>
      <c r="AR75" s="1072"/>
      <c r="AS75" s="1072"/>
      <c r="AT75" s="1073"/>
      <c r="AU75" s="1074" t="s">
        <v>599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586</v>
      </c>
      <c r="C76" s="1068"/>
      <c r="D76" s="1068"/>
      <c r="E76" s="1068"/>
      <c r="F76" s="1068"/>
      <c r="G76" s="1068"/>
      <c r="H76" s="1068"/>
      <c r="I76" s="1068"/>
      <c r="J76" s="1068"/>
      <c r="K76" s="1068"/>
      <c r="L76" s="1068"/>
      <c r="M76" s="1068"/>
      <c r="N76" s="1068"/>
      <c r="O76" s="1068"/>
      <c r="P76" s="1069"/>
      <c r="Q76" s="1071">
        <v>65</v>
      </c>
      <c r="R76" s="1072"/>
      <c r="S76" s="1072"/>
      <c r="T76" s="1072"/>
      <c r="U76" s="1073"/>
      <c r="V76" s="1074">
        <v>65</v>
      </c>
      <c r="W76" s="1072"/>
      <c r="X76" s="1072"/>
      <c r="Y76" s="1072"/>
      <c r="Z76" s="1073"/>
      <c r="AA76" s="1064" t="s">
        <v>599</v>
      </c>
      <c r="AB76" s="1064"/>
      <c r="AC76" s="1064"/>
      <c r="AD76" s="1064"/>
      <c r="AE76" s="1064"/>
      <c r="AF76" s="1064" t="s">
        <v>599</v>
      </c>
      <c r="AG76" s="1064"/>
      <c r="AH76" s="1064"/>
      <c r="AI76" s="1064"/>
      <c r="AJ76" s="1064"/>
      <c r="AK76" s="1064" t="s">
        <v>599</v>
      </c>
      <c r="AL76" s="1064"/>
      <c r="AM76" s="1064"/>
      <c r="AN76" s="1064"/>
      <c r="AO76" s="1064"/>
      <c r="AP76" s="1064" t="s">
        <v>599</v>
      </c>
      <c r="AQ76" s="1064"/>
      <c r="AR76" s="1064"/>
      <c r="AS76" s="1064"/>
      <c r="AT76" s="1064"/>
      <c r="AU76" s="1064" t="s">
        <v>599</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587</v>
      </c>
      <c r="C77" s="1068"/>
      <c r="D77" s="1068"/>
      <c r="E77" s="1068"/>
      <c r="F77" s="1068"/>
      <c r="G77" s="1068"/>
      <c r="H77" s="1068"/>
      <c r="I77" s="1068"/>
      <c r="J77" s="1068"/>
      <c r="K77" s="1068"/>
      <c r="L77" s="1068"/>
      <c r="M77" s="1068"/>
      <c r="N77" s="1068"/>
      <c r="O77" s="1068"/>
      <c r="P77" s="1069"/>
      <c r="Q77" s="1071">
        <v>1433</v>
      </c>
      <c r="R77" s="1072"/>
      <c r="S77" s="1072"/>
      <c r="T77" s="1072"/>
      <c r="U77" s="1073"/>
      <c r="V77" s="1074">
        <v>1391</v>
      </c>
      <c r="W77" s="1072"/>
      <c r="X77" s="1072"/>
      <c r="Y77" s="1072"/>
      <c r="Z77" s="1073"/>
      <c r="AA77" s="1074">
        <v>42</v>
      </c>
      <c r="AB77" s="1072"/>
      <c r="AC77" s="1072"/>
      <c r="AD77" s="1072"/>
      <c r="AE77" s="1073"/>
      <c r="AF77" s="1074">
        <v>42</v>
      </c>
      <c r="AG77" s="1072"/>
      <c r="AH77" s="1072"/>
      <c r="AI77" s="1072"/>
      <c r="AJ77" s="1073"/>
      <c r="AK77" s="1064" t="s">
        <v>599</v>
      </c>
      <c r="AL77" s="1064"/>
      <c r="AM77" s="1064"/>
      <c r="AN77" s="1064"/>
      <c r="AO77" s="1064"/>
      <c r="AP77" s="1064" t="s">
        <v>599</v>
      </c>
      <c r="AQ77" s="1064"/>
      <c r="AR77" s="1064"/>
      <c r="AS77" s="1064"/>
      <c r="AT77" s="1064"/>
      <c r="AU77" s="1064" t="s">
        <v>599</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588</v>
      </c>
      <c r="C78" s="1068"/>
      <c r="D78" s="1068"/>
      <c r="E78" s="1068"/>
      <c r="F78" s="1068"/>
      <c r="G78" s="1068"/>
      <c r="H78" s="1068"/>
      <c r="I78" s="1068"/>
      <c r="J78" s="1068"/>
      <c r="K78" s="1068"/>
      <c r="L78" s="1068"/>
      <c r="M78" s="1068"/>
      <c r="N78" s="1068"/>
      <c r="O78" s="1068"/>
      <c r="P78" s="1069"/>
      <c r="Q78" s="1070">
        <v>70128</v>
      </c>
      <c r="R78" s="1064"/>
      <c r="S78" s="1064"/>
      <c r="T78" s="1064"/>
      <c r="U78" s="1064"/>
      <c r="V78" s="1064">
        <v>68744</v>
      </c>
      <c r="W78" s="1064"/>
      <c r="X78" s="1064"/>
      <c r="Y78" s="1064"/>
      <c r="Z78" s="1064"/>
      <c r="AA78" s="1064">
        <v>1385</v>
      </c>
      <c r="AB78" s="1064"/>
      <c r="AC78" s="1064"/>
      <c r="AD78" s="1064"/>
      <c r="AE78" s="1064"/>
      <c r="AF78" s="1064">
        <v>1385</v>
      </c>
      <c r="AG78" s="1064"/>
      <c r="AH78" s="1064"/>
      <c r="AI78" s="1064"/>
      <c r="AJ78" s="1064"/>
      <c r="AK78" s="1064">
        <v>644</v>
      </c>
      <c r="AL78" s="1064"/>
      <c r="AM78" s="1064"/>
      <c r="AN78" s="1064"/>
      <c r="AO78" s="1064"/>
      <c r="AP78" s="1064" t="s">
        <v>599</v>
      </c>
      <c r="AQ78" s="1064"/>
      <c r="AR78" s="1064"/>
      <c r="AS78" s="1064"/>
      <c r="AT78" s="1064"/>
      <c r="AU78" s="1064" t="s">
        <v>599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589</v>
      </c>
      <c r="C79" s="1068"/>
      <c r="D79" s="1068"/>
      <c r="E79" s="1068"/>
      <c r="F79" s="1068"/>
      <c r="G79" s="1068"/>
      <c r="H79" s="1068"/>
      <c r="I79" s="1068"/>
      <c r="J79" s="1068"/>
      <c r="K79" s="1068"/>
      <c r="L79" s="1068"/>
      <c r="M79" s="1068"/>
      <c r="N79" s="1068"/>
      <c r="O79" s="1068"/>
      <c r="P79" s="1069"/>
      <c r="Q79" s="1070">
        <v>173</v>
      </c>
      <c r="R79" s="1064"/>
      <c r="S79" s="1064"/>
      <c r="T79" s="1064"/>
      <c r="U79" s="1064"/>
      <c r="V79" s="1064">
        <v>151</v>
      </c>
      <c r="W79" s="1064"/>
      <c r="X79" s="1064"/>
      <c r="Y79" s="1064"/>
      <c r="Z79" s="1064"/>
      <c r="AA79" s="1064">
        <v>22</v>
      </c>
      <c r="AB79" s="1064"/>
      <c r="AC79" s="1064"/>
      <c r="AD79" s="1064"/>
      <c r="AE79" s="1064"/>
      <c r="AF79" s="1064">
        <v>22</v>
      </c>
      <c r="AG79" s="1064"/>
      <c r="AH79" s="1064"/>
      <c r="AI79" s="1064"/>
      <c r="AJ79" s="1064"/>
      <c r="AK79" s="1064">
        <v>42</v>
      </c>
      <c r="AL79" s="1064"/>
      <c r="AM79" s="1064"/>
      <c r="AN79" s="1064"/>
      <c r="AO79" s="1064"/>
      <c r="AP79" s="1064" t="s">
        <v>599</v>
      </c>
      <c r="AQ79" s="1064"/>
      <c r="AR79" s="1064"/>
      <c r="AS79" s="1064"/>
      <c r="AT79" s="1064"/>
      <c r="AU79" s="1064" t="s">
        <v>599</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590</v>
      </c>
      <c r="C80" s="1068"/>
      <c r="D80" s="1068"/>
      <c r="E80" s="1068"/>
      <c r="F80" s="1068"/>
      <c r="G80" s="1068"/>
      <c r="H80" s="1068"/>
      <c r="I80" s="1068"/>
      <c r="J80" s="1068"/>
      <c r="K80" s="1068"/>
      <c r="L80" s="1068"/>
      <c r="M80" s="1068"/>
      <c r="N80" s="1068"/>
      <c r="O80" s="1068"/>
      <c r="P80" s="1069"/>
      <c r="Q80" s="1070">
        <v>783718</v>
      </c>
      <c r="R80" s="1064"/>
      <c r="S80" s="1064"/>
      <c r="T80" s="1064"/>
      <c r="U80" s="1064"/>
      <c r="V80" s="1064">
        <v>768737</v>
      </c>
      <c r="W80" s="1064"/>
      <c r="X80" s="1064"/>
      <c r="Y80" s="1064"/>
      <c r="Z80" s="1064"/>
      <c r="AA80" s="1064">
        <v>14981</v>
      </c>
      <c r="AB80" s="1064"/>
      <c r="AC80" s="1064"/>
      <c r="AD80" s="1064"/>
      <c r="AE80" s="1064"/>
      <c r="AF80" s="1064">
        <v>14981</v>
      </c>
      <c r="AG80" s="1064"/>
      <c r="AH80" s="1064"/>
      <c r="AI80" s="1064"/>
      <c r="AJ80" s="1064"/>
      <c r="AK80" s="1064">
        <v>4096</v>
      </c>
      <c r="AL80" s="1064"/>
      <c r="AM80" s="1064"/>
      <c r="AN80" s="1064"/>
      <c r="AO80" s="1064"/>
      <c r="AP80" s="1064" t="s">
        <v>599</v>
      </c>
      <c r="AQ80" s="1064"/>
      <c r="AR80" s="1064"/>
      <c r="AS80" s="1064"/>
      <c r="AT80" s="1064"/>
      <c r="AU80" s="1064" t="s">
        <v>599</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16918</v>
      </c>
      <c r="AG88" s="1052"/>
      <c r="AH88" s="1052"/>
      <c r="AI88" s="1052"/>
      <c r="AJ88" s="1052"/>
      <c r="AK88" s="1056"/>
      <c r="AL88" s="1056"/>
      <c r="AM88" s="1056"/>
      <c r="AN88" s="1056"/>
      <c r="AO88" s="1056"/>
      <c r="AP88" s="1052">
        <v>1503</v>
      </c>
      <c r="AQ88" s="1052"/>
      <c r="AR88" s="1052"/>
      <c r="AS88" s="1052"/>
      <c r="AT88" s="1052"/>
      <c r="AU88" s="1052">
        <v>128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36</v>
      </c>
      <c r="CS102" s="1044"/>
      <c r="CT102" s="1044"/>
      <c r="CU102" s="1044"/>
      <c r="CV102" s="1045"/>
      <c r="CW102" s="1043" t="s">
        <v>577</v>
      </c>
      <c r="CX102" s="1044"/>
      <c r="CY102" s="1044"/>
      <c r="CZ102" s="1044"/>
      <c r="DA102" s="1045"/>
      <c r="DB102" s="1043" t="s">
        <v>577</v>
      </c>
      <c r="DC102" s="1044"/>
      <c r="DD102" s="1044"/>
      <c r="DE102" s="1044"/>
      <c r="DF102" s="1045"/>
      <c r="DG102" s="1043" t="s">
        <v>577</v>
      </c>
      <c r="DH102" s="1044"/>
      <c r="DI102" s="1044"/>
      <c r="DJ102" s="1044"/>
      <c r="DK102" s="1045"/>
      <c r="DL102" s="1043" t="s">
        <v>577</v>
      </c>
      <c r="DM102" s="1044"/>
      <c r="DN102" s="1044"/>
      <c r="DO102" s="1044"/>
      <c r="DP102" s="1045"/>
      <c r="DQ102" s="1043" t="s">
        <v>577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314</v>
      </c>
      <c r="AG109" s="987"/>
      <c r="AH109" s="987"/>
      <c r="AI109" s="987"/>
      <c r="AJ109" s="988"/>
      <c r="AK109" s="989" t="s">
        <v>313</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314</v>
      </c>
      <c r="BW109" s="987"/>
      <c r="BX109" s="987"/>
      <c r="BY109" s="987"/>
      <c r="BZ109" s="988"/>
      <c r="CA109" s="989" t="s">
        <v>313</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314</v>
      </c>
      <c r="DM109" s="987"/>
      <c r="DN109" s="987"/>
      <c r="DO109" s="987"/>
      <c r="DP109" s="988"/>
      <c r="DQ109" s="989" t="s">
        <v>313</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360598</v>
      </c>
      <c r="AB110" s="980"/>
      <c r="AC110" s="980"/>
      <c r="AD110" s="980"/>
      <c r="AE110" s="981"/>
      <c r="AF110" s="982">
        <v>367206</v>
      </c>
      <c r="AG110" s="980"/>
      <c r="AH110" s="980"/>
      <c r="AI110" s="980"/>
      <c r="AJ110" s="981"/>
      <c r="AK110" s="982">
        <v>363979</v>
      </c>
      <c r="AL110" s="980"/>
      <c r="AM110" s="980"/>
      <c r="AN110" s="980"/>
      <c r="AO110" s="981"/>
      <c r="AP110" s="983">
        <v>13.1</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4579891</v>
      </c>
      <c r="BR110" s="927"/>
      <c r="BS110" s="927"/>
      <c r="BT110" s="927"/>
      <c r="BU110" s="927"/>
      <c r="BV110" s="927">
        <v>4400584</v>
      </c>
      <c r="BW110" s="927"/>
      <c r="BX110" s="927"/>
      <c r="BY110" s="927"/>
      <c r="BZ110" s="927"/>
      <c r="CA110" s="927">
        <v>4512742</v>
      </c>
      <c r="CB110" s="927"/>
      <c r="CC110" s="927"/>
      <c r="CD110" s="927"/>
      <c r="CE110" s="927"/>
      <c r="CF110" s="951">
        <v>162.6</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179</v>
      </c>
      <c r="DH110" s="927"/>
      <c r="DI110" s="927"/>
      <c r="DJ110" s="927"/>
      <c r="DK110" s="927"/>
      <c r="DL110" s="927" t="s">
        <v>440</v>
      </c>
      <c r="DM110" s="927"/>
      <c r="DN110" s="927"/>
      <c r="DO110" s="927"/>
      <c r="DP110" s="927"/>
      <c r="DQ110" s="927" t="s">
        <v>440</v>
      </c>
      <c r="DR110" s="927"/>
      <c r="DS110" s="927"/>
      <c r="DT110" s="927"/>
      <c r="DU110" s="927"/>
      <c r="DV110" s="928" t="s">
        <v>440</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179</v>
      </c>
      <c r="AG111" s="1008"/>
      <c r="AH111" s="1008"/>
      <c r="AI111" s="1008"/>
      <c r="AJ111" s="1009"/>
      <c r="AK111" s="1010" t="s">
        <v>179</v>
      </c>
      <c r="AL111" s="1008"/>
      <c r="AM111" s="1008"/>
      <c r="AN111" s="1008"/>
      <c r="AO111" s="1009"/>
      <c r="AP111" s="1011" t="s">
        <v>179</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440</v>
      </c>
      <c r="BR111" s="899"/>
      <c r="BS111" s="899"/>
      <c r="BT111" s="899"/>
      <c r="BU111" s="899"/>
      <c r="BV111" s="899" t="s">
        <v>179</v>
      </c>
      <c r="BW111" s="899"/>
      <c r="BX111" s="899"/>
      <c r="BY111" s="899"/>
      <c r="BZ111" s="899"/>
      <c r="CA111" s="899" t="s">
        <v>179</v>
      </c>
      <c r="CB111" s="899"/>
      <c r="CC111" s="899"/>
      <c r="CD111" s="899"/>
      <c r="CE111" s="899"/>
      <c r="CF111" s="960" t="s">
        <v>179</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440</v>
      </c>
      <c r="DM111" s="899"/>
      <c r="DN111" s="899"/>
      <c r="DO111" s="899"/>
      <c r="DP111" s="899"/>
      <c r="DQ111" s="899" t="s">
        <v>179</v>
      </c>
      <c r="DR111" s="899"/>
      <c r="DS111" s="899"/>
      <c r="DT111" s="899"/>
      <c r="DU111" s="899"/>
      <c r="DV111" s="876" t="s">
        <v>440</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6251</v>
      </c>
      <c r="AB112" s="862"/>
      <c r="AC112" s="862"/>
      <c r="AD112" s="862"/>
      <c r="AE112" s="863"/>
      <c r="AF112" s="864" t="s">
        <v>440</v>
      </c>
      <c r="AG112" s="862"/>
      <c r="AH112" s="862"/>
      <c r="AI112" s="862"/>
      <c r="AJ112" s="863"/>
      <c r="AK112" s="864" t="s">
        <v>440</v>
      </c>
      <c r="AL112" s="862"/>
      <c r="AM112" s="862"/>
      <c r="AN112" s="862"/>
      <c r="AO112" s="863"/>
      <c r="AP112" s="909" t="s">
        <v>179</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840055</v>
      </c>
      <c r="BR112" s="899"/>
      <c r="BS112" s="899"/>
      <c r="BT112" s="899"/>
      <c r="BU112" s="899"/>
      <c r="BV112" s="899">
        <v>810638</v>
      </c>
      <c r="BW112" s="899"/>
      <c r="BX112" s="899"/>
      <c r="BY112" s="899"/>
      <c r="BZ112" s="899"/>
      <c r="CA112" s="899">
        <v>804446</v>
      </c>
      <c r="CB112" s="899"/>
      <c r="CC112" s="899"/>
      <c r="CD112" s="899"/>
      <c r="CE112" s="899"/>
      <c r="CF112" s="960">
        <v>29</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440</v>
      </c>
      <c r="DM112" s="899"/>
      <c r="DN112" s="899"/>
      <c r="DO112" s="899"/>
      <c r="DP112" s="899"/>
      <c r="DQ112" s="899" t="s">
        <v>440</v>
      </c>
      <c r="DR112" s="899"/>
      <c r="DS112" s="899"/>
      <c r="DT112" s="899"/>
      <c r="DU112" s="899"/>
      <c r="DV112" s="876" t="s">
        <v>440</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41590</v>
      </c>
      <c r="AB113" s="1008"/>
      <c r="AC113" s="1008"/>
      <c r="AD113" s="1008"/>
      <c r="AE113" s="1009"/>
      <c r="AF113" s="1010">
        <v>44354</v>
      </c>
      <c r="AG113" s="1008"/>
      <c r="AH113" s="1008"/>
      <c r="AI113" s="1008"/>
      <c r="AJ113" s="1009"/>
      <c r="AK113" s="1010">
        <v>47550</v>
      </c>
      <c r="AL113" s="1008"/>
      <c r="AM113" s="1008"/>
      <c r="AN113" s="1008"/>
      <c r="AO113" s="1009"/>
      <c r="AP113" s="1011">
        <v>1.7</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107584</v>
      </c>
      <c r="BR113" s="899"/>
      <c r="BS113" s="899"/>
      <c r="BT113" s="899"/>
      <c r="BU113" s="899"/>
      <c r="BV113" s="899">
        <v>102004</v>
      </c>
      <c r="BW113" s="899"/>
      <c r="BX113" s="899"/>
      <c r="BY113" s="899"/>
      <c r="BZ113" s="899"/>
      <c r="CA113" s="899">
        <v>127578</v>
      </c>
      <c r="CB113" s="899"/>
      <c r="CC113" s="899"/>
      <c r="CD113" s="899"/>
      <c r="CE113" s="899"/>
      <c r="CF113" s="960">
        <v>4.5999999999999996</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179</v>
      </c>
      <c r="DH113" s="862"/>
      <c r="DI113" s="862"/>
      <c r="DJ113" s="862"/>
      <c r="DK113" s="863"/>
      <c r="DL113" s="864" t="s">
        <v>440</v>
      </c>
      <c r="DM113" s="862"/>
      <c r="DN113" s="862"/>
      <c r="DO113" s="862"/>
      <c r="DP113" s="863"/>
      <c r="DQ113" s="864" t="s">
        <v>440</v>
      </c>
      <c r="DR113" s="862"/>
      <c r="DS113" s="862"/>
      <c r="DT113" s="862"/>
      <c r="DU113" s="863"/>
      <c r="DV113" s="909" t="s">
        <v>179</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14088</v>
      </c>
      <c r="AB114" s="862"/>
      <c r="AC114" s="862"/>
      <c r="AD114" s="862"/>
      <c r="AE114" s="863"/>
      <c r="AF114" s="864">
        <v>14666</v>
      </c>
      <c r="AG114" s="862"/>
      <c r="AH114" s="862"/>
      <c r="AI114" s="862"/>
      <c r="AJ114" s="863"/>
      <c r="AK114" s="864">
        <v>17162</v>
      </c>
      <c r="AL114" s="862"/>
      <c r="AM114" s="862"/>
      <c r="AN114" s="862"/>
      <c r="AO114" s="863"/>
      <c r="AP114" s="909">
        <v>0.6</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1135763</v>
      </c>
      <c r="BR114" s="899"/>
      <c r="BS114" s="899"/>
      <c r="BT114" s="899"/>
      <c r="BU114" s="899"/>
      <c r="BV114" s="899">
        <v>1067866</v>
      </c>
      <c r="BW114" s="899"/>
      <c r="BX114" s="899"/>
      <c r="BY114" s="899"/>
      <c r="BZ114" s="899"/>
      <c r="CA114" s="899">
        <v>1056988</v>
      </c>
      <c r="CB114" s="899"/>
      <c r="CC114" s="899"/>
      <c r="CD114" s="899"/>
      <c r="CE114" s="899"/>
      <c r="CF114" s="960">
        <v>38.1</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179</v>
      </c>
      <c r="DH114" s="862"/>
      <c r="DI114" s="862"/>
      <c r="DJ114" s="862"/>
      <c r="DK114" s="863"/>
      <c r="DL114" s="864" t="s">
        <v>179</v>
      </c>
      <c r="DM114" s="862"/>
      <c r="DN114" s="862"/>
      <c r="DO114" s="862"/>
      <c r="DP114" s="863"/>
      <c r="DQ114" s="864" t="s">
        <v>440</v>
      </c>
      <c r="DR114" s="862"/>
      <c r="DS114" s="862"/>
      <c r="DT114" s="862"/>
      <c r="DU114" s="863"/>
      <c r="DV114" s="909" t="s">
        <v>440</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179</v>
      </c>
      <c r="AB115" s="1008"/>
      <c r="AC115" s="1008"/>
      <c r="AD115" s="1008"/>
      <c r="AE115" s="1009"/>
      <c r="AF115" s="1010" t="s">
        <v>179</v>
      </c>
      <c r="AG115" s="1008"/>
      <c r="AH115" s="1008"/>
      <c r="AI115" s="1008"/>
      <c r="AJ115" s="1009"/>
      <c r="AK115" s="1010" t="s">
        <v>440</v>
      </c>
      <c r="AL115" s="1008"/>
      <c r="AM115" s="1008"/>
      <c r="AN115" s="1008"/>
      <c r="AO115" s="1009"/>
      <c r="AP115" s="1011" t="s">
        <v>179</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440</v>
      </c>
      <c r="BR115" s="899"/>
      <c r="BS115" s="899"/>
      <c r="BT115" s="899"/>
      <c r="BU115" s="899"/>
      <c r="BV115" s="899" t="s">
        <v>179</v>
      </c>
      <c r="BW115" s="899"/>
      <c r="BX115" s="899"/>
      <c r="BY115" s="899"/>
      <c r="BZ115" s="899"/>
      <c r="CA115" s="899" t="s">
        <v>179</v>
      </c>
      <c r="CB115" s="899"/>
      <c r="CC115" s="899"/>
      <c r="CD115" s="899"/>
      <c r="CE115" s="899"/>
      <c r="CF115" s="960" t="s">
        <v>440</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179</v>
      </c>
      <c r="DM115" s="862"/>
      <c r="DN115" s="862"/>
      <c r="DO115" s="862"/>
      <c r="DP115" s="863"/>
      <c r="DQ115" s="864" t="s">
        <v>440</v>
      </c>
      <c r="DR115" s="862"/>
      <c r="DS115" s="862"/>
      <c r="DT115" s="862"/>
      <c r="DU115" s="863"/>
      <c r="DV115" s="909" t="s">
        <v>440</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179</v>
      </c>
      <c r="AB116" s="862"/>
      <c r="AC116" s="862"/>
      <c r="AD116" s="862"/>
      <c r="AE116" s="863"/>
      <c r="AF116" s="864" t="s">
        <v>179</v>
      </c>
      <c r="AG116" s="862"/>
      <c r="AH116" s="862"/>
      <c r="AI116" s="862"/>
      <c r="AJ116" s="863"/>
      <c r="AK116" s="864" t="s">
        <v>440</v>
      </c>
      <c r="AL116" s="862"/>
      <c r="AM116" s="862"/>
      <c r="AN116" s="862"/>
      <c r="AO116" s="863"/>
      <c r="AP116" s="909" t="s">
        <v>179</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440</v>
      </c>
      <c r="BW116" s="899"/>
      <c r="BX116" s="899"/>
      <c r="BY116" s="899"/>
      <c r="BZ116" s="899"/>
      <c r="CA116" s="899" t="s">
        <v>440</v>
      </c>
      <c r="CB116" s="899"/>
      <c r="CC116" s="899"/>
      <c r="CD116" s="899"/>
      <c r="CE116" s="899"/>
      <c r="CF116" s="960" t="s">
        <v>440</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440</v>
      </c>
      <c r="DM116" s="862"/>
      <c r="DN116" s="862"/>
      <c r="DO116" s="862"/>
      <c r="DP116" s="863"/>
      <c r="DQ116" s="864" t="s">
        <v>440</v>
      </c>
      <c r="DR116" s="862"/>
      <c r="DS116" s="862"/>
      <c r="DT116" s="862"/>
      <c r="DU116" s="863"/>
      <c r="DV116" s="909" t="s">
        <v>440</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422527</v>
      </c>
      <c r="AB117" s="994"/>
      <c r="AC117" s="994"/>
      <c r="AD117" s="994"/>
      <c r="AE117" s="995"/>
      <c r="AF117" s="996">
        <v>426226</v>
      </c>
      <c r="AG117" s="994"/>
      <c r="AH117" s="994"/>
      <c r="AI117" s="994"/>
      <c r="AJ117" s="995"/>
      <c r="AK117" s="996">
        <v>428691</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179</v>
      </c>
      <c r="BR117" s="899"/>
      <c r="BS117" s="899"/>
      <c r="BT117" s="899"/>
      <c r="BU117" s="899"/>
      <c r="BV117" s="899" t="s">
        <v>179</v>
      </c>
      <c r="BW117" s="899"/>
      <c r="BX117" s="899"/>
      <c r="BY117" s="899"/>
      <c r="BZ117" s="899"/>
      <c r="CA117" s="899" t="s">
        <v>179</v>
      </c>
      <c r="CB117" s="899"/>
      <c r="CC117" s="899"/>
      <c r="CD117" s="899"/>
      <c r="CE117" s="899"/>
      <c r="CF117" s="960" t="s">
        <v>179</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179</v>
      </c>
      <c r="DH117" s="862"/>
      <c r="DI117" s="862"/>
      <c r="DJ117" s="862"/>
      <c r="DK117" s="863"/>
      <c r="DL117" s="864" t="s">
        <v>179</v>
      </c>
      <c r="DM117" s="862"/>
      <c r="DN117" s="862"/>
      <c r="DO117" s="862"/>
      <c r="DP117" s="863"/>
      <c r="DQ117" s="864" t="s">
        <v>179</v>
      </c>
      <c r="DR117" s="862"/>
      <c r="DS117" s="862"/>
      <c r="DT117" s="862"/>
      <c r="DU117" s="863"/>
      <c r="DV117" s="909" t="s">
        <v>179</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314</v>
      </c>
      <c r="AG118" s="987"/>
      <c r="AH118" s="987"/>
      <c r="AI118" s="987"/>
      <c r="AJ118" s="988"/>
      <c r="AK118" s="989" t="s">
        <v>313</v>
      </c>
      <c r="AL118" s="987"/>
      <c r="AM118" s="987"/>
      <c r="AN118" s="987"/>
      <c r="AO118" s="988"/>
      <c r="AP118" s="990" t="s">
        <v>434</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179</v>
      </c>
      <c r="BR118" s="930"/>
      <c r="BS118" s="930"/>
      <c r="BT118" s="930"/>
      <c r="BU118" s="930"/>
      <c r="BV118" s="930" t="s">
        <v>179</v>
      </c>
      <c r="BW118" s="930"/>
      <c r="BX118" s="930"/>
      <c r="BY118" s="930"/>
      <c r="BZ118" s="930"/>
      <c r="CA118" s="930" t="s">
        <v>179</v>
      </c>
      <c r="CB118" s="930"/>
      <c r="CC118" s="930"/>
      <c r="CD118" s="930"/>
      <c r="CE118" s="930"/>
      <c r="CF118" s="960" t="s">
        <v>179</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179</v>
      </c>
      <c r="DH118" s="862"/>
      <c r="DI118" s="862"/>
      <c r="DJ118" s="862"/>
      <c r="DK118" s="863"/>
      <c r="DL118" s="864" t="s">
        <v>179</v>
      </c>
      <c r="DM118" s="862"/>
      <c r="DN118" s="862"/>
      <c r="DO118" s="862"/>
      <c r="DP118" s="863"/>
      <c r="DQ118" s="864" t="s">
        <v>179</v>
      </c>
      <c r="DR118" s="862"/>
      <c r="DS118" s="862"/>
      <c r="DT118" s="862"/>
      <c r="DU118" s="863"/>
      <c r="DV118" s="909" t="s">
        <v>179</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179</v>
      </c>
      <c r="AB119" s="980"/>
      <c r="AC119" s="980"/>
      <c r="AD119" s="980"/>
      <c r="AE119" s="981"/>
      <c r="AF119" s="982" t="s">
        <v>179</v>
      </c>
      <c r="AG119" s="980"/>
      <c r="AH119" s="980"/>
      <c r="AI119" s="980"/>
      <c r="AJ119" s="981"/>
      <c r="AK119" s="982" t="s">
        <v>179</v>
      </c>
      <c r="AL119" s="980"/>
      <c r="AM119" s="980"/>
      <c r="AN119" s="980"/>
      <c r="AO119" s="981"/>
      <c r="AP119" s="983" t="s">
        <v>179</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465</v>
      </c>
      <c r="BP119" s="963"/>
      <c r="BQ119" s="967">
        <v>6663293</v>
      </c>
      <c r="BR119" s="930"/>
      <c r="BS119" s="930"/>
      <c r="BT119" s="930"/>
      <c r="BU119" s="930"/>
      <c r="BV119" s="930">
        <v>6381092</v>
      </c>
      <c r="BW119" s="930"/>
      <c r="BX119" s="930"/>
      <c r="BY119" s="930"/>
      <c r="BZ119" s="930"/>
      <c r="CA119" s="930">
        <v>6501754</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179</v>
      </c>
      <c r="DH119" s="845"/>
      <c r="DI119" s="845"/>
      <c r="DJ119" s="845"/>
      <c r="DK119" s="846"/>
      <c r="DL119" s="847" t="s">
        <v>179</v>
      </c>
      <c r="DM119" s="845"/>
      <c r="DN119" s="845"/>
      <c r="DO119" s="845"/>
      <c r="DP119" s="846"/>
      <c r="DQ119" s="847" t="s">
        <v>179</v>
      </c>
      <c r="DR119" s="845"/>
      <c r="DS119" s="845"/>
      <c r="DT119" s="845"/>
      <c r="DU119" s="846"/>
      <c r="DV119" s="933" t="s">
        <v>179</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179</v>
      </c>
      <c r="AB120" s="862"/>
      <c r="AC120" s="862"/>
      <c r="AD120" s="862"/>
      <c r="AE120" s="863"/>
      <c r="AF120" s="864" t="s">
        <v>179</v>
      </c>
      <c r="AG120" s="862"/>
      <c r="AH120" s="862"/>
      <c r="AI120" s="862"/>
      <c r="AJ120" s="863"/>
      <c r="AK120" s="864" t="s">
        <v>179</v>
      </c>
      <c r="AL120" s="862"/>
      <c r="AM120" s="862"/>
      <c r="AN120" s="862"/>
      <c r="AO120" s="863"/>
      <c r="AP120" s="909" t="s">
        <v>179</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4184392</v>
      </c>
      <c r="BR120" s="927"/>
      <c r="BS120" s="927"/>
      <c r="BT120" s="927"/>
      <c r="BU120" s="927"/>
      <c r="BV120" s="927">
        <v>4110723</v>
      </c>
      <c r="BW120" s="927"/>
      <c r="BX120" s="927"/>
      <c r="BY120" s="927"/>
      <c r="BZ120" s="927"/>
      <c r="CA120" s="927">
        <v>4018628</v>
      </c>
      <c r="CB120" s="927"/>
      <c r="CC120" s="927"/>
      <c r="CD120" s="927"/>
      <c r="CE120" s="927"/>
      <c r="CF120" s="951">
        <v>144.80000000000001</v>
      </c>
      <c r="CG120" s="952"/>
      <c r="CH120" s="952"/>
      <c r="CI120" s="952"/>
      <c r="CJ120" s="952"/>
      <c r="CK120" s="953" t="s">
        <v>469</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v>834870</v>
      </c>
      <c r="DH120" s="927"/>
      <c r="DI120" s="927"/>
      <c r="DJ120" s="927"/>
      <c r="DK120" s="927"/>
      <c r="DL120" s="927">
        <v>805679</v>
      </c>
      <c r="DM120" s="927"/>
      <c r="DN120" s="927"/>
      <c r="DO120" s="927"/>
      <c r="DP120" s="927"/>
      <c r="DQ120" s="927">
        <v>800311</v>
      </c>
      <c r="DR120" s="927"/>
      <c r="DS120" s="927"/>
      <c r="DT120" s="927"/>
      <c r="DU120" s="927"/>
      <c r="DV120" s="928">
        <v>28.8</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179</v>
      </c>
      <c r="AB121" s="862"/>
      <c r="AC121" s="862"/>
      <c r="AD121" s="862"/>
      <c r="AE121" s="863"/>
      <c r="AF121" s="864" t="s">
        <v>179</v>
      </c>
      <c r="AG121" s="862"/>
      <c r="AH121" s="862"/>
      <c r="AI121" s="862"/>
      <c r="AJ121" s="863"/>
      <c r="AK121" s="864" t="s">
        <v>179</v>
      </c>
      <c r="AL121" s="862"/>
      <c r="AM121" s="862"/>
      <c r="AN121" s="862"/>
      <c r="AO121" s="863"/>
      <c r="AP121" s="909" t="s">
        <v>179</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261359</v>
      </c>
      <c r="BR121" s="899"/>
      <c r="BS121" s="899"/>
      <c r="BT121" s="899"/>
      <c r="BU121" s="899"/>
      <c r="BV121" s="899">
        <v>133664</v>
      </c>
      <c r="BW121" s="899"/>
      <c r="BX121" s="899"/>
      <c r="BY121" s="899"/>
      <c r="BZ121" s="899"/>
      <c r="CA121" s="899">
        <v>121618</v>
      </c>
      <c r="CB121" s="899"/>
      <c r="CC121" s="899"/>
      <c r="CD121" s="899"/>
      <c r="CE121" s="899"/>
      <c r="CF121" s="960">
        <v>4.4000000000000004</v>
      </c>
      <c r="CG121" s="961"/>
      <c r="CH121" s="961"/>
      <c r="CI121" s="961"/>
      <c r="CJ121" s="961"/>
      <c r="CK121" s="954"/>
      <c r="CL121" s="940"/>
      <c r="CM121" s="940"/>
      <c r="CN121" s="940"/>
      <c r="CO121" s="941"/>
      <c r="CP121" s="920" t="s">
        <v>411</v>
      </c>
      <c r="CQ121" s="921"/>
      <c r="CR121" s="921"/>
      <c r="CS121" s="921"/>
      <c r="CT121" s="921"/>
      <c r="CU121" s="921"/>
      <c r="CV121" s="921"/>
      <c r="CW121" s="921"/>
      <c r="CX121" s="921"/>
      <c r="CY121" s="921"/>
      <c r="CZ121" s="921"/>
      <c r="DA121" s="921"/>
      <c r="DB121" s="921"/>
      <c r="DC121" s="921"/>
      <c r="DD121" s="921"/>
      <c r="DE121" s="921"/>
      <c r="DF121" s="922"/>
      <c r="DG121" s="898">
        <v>5185</v>
      </c>
      <c r="DH121" s="899"/>
      <c r="DI121" s="899"/>
      <c r="DJ121" s="899"/>
      <c r="DK121" s="899"/>
      <c r="DL121" s="899">
        <v>4959</v>
      </c>
      <c r="DM121" s="899"/>
      <c r="DN121" s="899"/>
      <c r="DO121" s="899"/>
      <c r="DP121" s="899"/>
      <c r="DQ121" s="899">
        <v>4135</v>
      </c>
      <c r="DR121" s="899"/>
      <c r="DS121" s="899"/>
      <c r="DT121" s="899"/>
      <c r="DU121" s="899"/>
      <c r="DV121" s="876">
        <v>0.1</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179</v>
      </c>
      <c r="AB122" s="862"/>
      <c r="AC122" s="862"/>
      <c r="AD122" s="862"/>
      <c r="AE122" s="863"/>
      <c r="AF122" s="864" t="s">
        <v>179</v>
      </c>
      <c r="AG122" s="862"/>
      <c r="AH122" s="862"/>
      <c r="AI122" s="862"/>
      <c r="AJ122" s="863"/>
      <c r="AK122" s="864" t="s">
        <v>179</v>
      </c>
      <c r="AL122" s="862"/>
      <c r="AM122" s="862"/>
      <c r="AN122" s="862"/>
      <c r="AO122" s="863"/>
      <c r="AP122" s="909" t="s">
        <v>179</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3669444</v>
      </c>
      <c r="BR122" s="930"/>
      <c r="BS122" s="930"/>
      <c r="BT122" s="930"/>
      <c r="BU122" s="930"/>
      <c r="BV122" s="930">
        <v>3670822</v>
      </c>
      <c r="BW122" s="930"/>
      <c r="BX122" s="930"/>
      <c r="BY122" s="930"/>
      <c r="BZ122" s="930"/>
      <c r="CA122" s="930">
        <v>3627938</v>
      </c>
      <c r="CB122" s="930"/>
      <c r="CC122" s="930"/>
      <c r="CD122" s="930"/>
      <c r="CE122" s="930"/>
      <c r="CF122" s="931">
        <v>130.69999999999999</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t="s">
        <v>179</v>
      </c>
      <c r="DH122" s="899"/>
      <c r="DI122" s="899"/>
      <c r="DJ122" s="899"/>
      <c r="DK122" s="899"/>
      <c r="DL122" s="899" t="s">
        <v>179</v>
      </c>
      <c r="DM122" s="899"/>
      <c r="DN122" s="899"/>
      <c r="DO122" s="899"/>
      <c r="DP122" s="899"/>
      <c r="DQ122" s="899" t="s">
        <v>179</v>
      </c>
      <c r="DR122" s="899"/>
      <c r="DS122" s="899"/>
      <c r="DT122" s="899"/>
      <c r="DU122" s="899"/>
      <c r="DV122" s="876" t="s">
        <v>179</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179</v>
      </c>
      <c r="AB123" s="862"/>
      <c r="AC123" s="862"/>
      <c r="AD123" s="862"/>
      <c r="AE123" s="863"/>
      <c r="AF123" s="864" t="s">
        <v>179</v>
      </c>
      <c r="AG123" s="862"/>
      <c r="AH123" s="862"/>
      <c r="AI123" s="862"/>
      <c r="AJ123" s="863"/>
      <c r="AK123" s="864" t="s">
        <v>179</v>
      </c>
      <c r="AL123" s="862"/>
      <c r="AM123" s="862"/>
      <c r="AN123" s="862"/>
      <c r="AO123" s="863"/>
      <c r="AP123" s="909" t="s">
        <v>179</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474</v>
      </c>
      <c r="BP123" s="963"/>
      <c r="BQ123" s="917">
        <v>8115195</v>
      </c>
      <c r="BR123" s="918"/>
      <c r="BS123" s="918"/>
      <c r="BT123" s="918"/>
      <c r="BU123" s="918"/>
      <c r="BV123" s="918">
        <v>7915209</v>
      </c>
      <c r="BW123" s="918"/>
      <c r="BX123" s="918"/>
      <c r="BY123" s="918"/>
      <c r="BZ123" s="918"/>
      <c r="CA123" s="918">
        <v>7768184</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179</v>
      </c>
      <c r="AB124" s="862"/>
      <c r="AC124" s="862"/>
      <c r="AD124" s="862"/>
      <c r="AE124" s="863"/>
      <c r="AF124" s="864" t="s">
        <v>179</v>
      </c>
      <c r="AG124" s="862"/>
      <c r="AH124" s="862"/>
      <c r="AI124" s="862"/>
      <c r="AJ124" s="863"/>
      <c r="AK124" s="864" t="s">
        <v>179</v>
      </c>
      <c r="AL124" s="862"/>
      <c r="AM124" s="862"/>
      <c r="AN124" s="862"/>
      <c r="AO124" s="863"/>
      <c r="AP124" s="909" t="s">
        <v>179</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179</v>
      </c>
      <c r="BR124" s="916"/>
      <c r="BS124" s="916"/>
      <c r="BT124" s="916"/>
      <c r="BU124" s="916"/>
      <c r="BV124" s="916" t="s">
        <v>179</v>
      </c>
      <c r="BW124" s="916"/>
      <c r="BX124" s="916"/>
      <c r="BY124" s="916"/>
      <c r="BZ124" s="916"/>
      <c r="CA124" s="916" t="s">
        <v>179</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179</v>
      </c>
      <c r="DH124" s="845"/>
      <c r="DI124" s="845"/>
      <c r="DJ124" s="845"/>
      <c r="DK124" s="846"/>
      <c r="DL124" s="847" t="s">
        <v>179</v>
      </c>
      <c r="DM124" s="845"/>
      <c r="DN124" s="845"/>
      <c r="DO124" s="845"/>
      <c r="DP124" s="846"/>
      <c r="DQ124" s="847" t="s">
        <v>179</v>
      </c>
      <c r="DR124" s="845"/>
      <c r="DS124" s="845"/>
      <c r="DT124" s="845"/>
      <c r="DU124" s="846"/>
      <c r="DV124" s="933" t="s">
        <v>179</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179</v>
      </c>
      <c r="AB125" s="862"/>
      <c r="AC125" s="862"/>
      <c r="AD125" s="862"/>
      <c r="AE125" s="863"/>
      <c r="AF125" s="864" t="s">
        <v>179</v>
      </c>
      <c r="AG125" s="862"/>
      <c r="AH125" s="862"/>
      <c r="AI125" s="862"/>
      <c r="AJ125" s="863"/>
      <c r="AK125" s="864" t="s">
        <v>179</v>
      </c>
      <c r="AL125" s="862"/>
      <c r="AM125" s="862"/>
      <c r="AN125" s="862"/>
      <c r="AO125" s="863"/>
      <c r="AP125" s="909" t="s">
        <v>179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179</v>
      </c>
      <c r="DH125" s="927"/>
      <c r="DI125" s="927"/>
      <c r="DJ125" s="927"/>
      <c r="DK125" s="927"/>
      <c r="DL125" s="927" t="s">
        <v>179</v>
      </c>
      <c r="DM125" s="927"/>
      <c r="DN125" s="927"/>
      <c r="DO125" s="927"/>
      <c r="DP125" s="927"/>
      <c r="DQ125" s="927" t="s">
        <v>179</v>
      </c>
      <c r="DR125" s="927"/>
      <c r="DS125" s="927"/>
      <c r="DT125" s="927"/>
      <c r="DU125" s="927"/>
      <c r="DV125" s="928" t="s">
        <v>179</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179</v>
      </c>
      <c r="AB126" s="862"/>
      <c r="AC126" s="862"/>
      <c r="AD126" s="862"/>
      <c r="AE126" s="863"/>
      <c r="AF126" s="864" t="s">
        <v>179</v>
      </c>
      <c r="AG126" s="862"/>
      <c r="AH126" s="862"/>
      <c r="AI126" s="862"/>
      <c r="AJ126" s="863"/>
      <c r="AK126" s="864" t="s">
        <v>179</v>
      </c>
      <c r="AL126" s="862"/>
      <c r="AM126" s="862"/>
      <c r="AN126" s="862"/>
      <c r="AO126" s="863"/>
      <c r="AP126" s="909" t="s">
        <v>179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179</v>
      </c>
      <c r="DH126" s="899"/>
      <c r="DI126" s="899"/>
      <c r="DJ126" s="899"/>
      <c r="DK126" s="899"/>
      <c r="DL126" s="899" t="s">
        <v>179</v>
      </c>
      <c r="DM126" s="899"/>
      <c r="DN126" s="899"/>
      <c r="DO126" s="899"/>
      <c r="DP126" s="899"/>
      <c r="DQ126" s="899" t="s">
        <v>179</v>
      </c>
      <c r="DR126" s="899"/>
      <c r="DS126" s="899"/>
      <c r="DT126" s="899"/>
      <c r="DU126" s="899"/>
      <c r="DV126" s="876" t="s">
        <v>179</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179</v>
      </c>
      <c r="AB127" s="862"/>
      <c r="AC127" s="862"/>
      <c r="AD127" s="862"/>
      <c r="AE127" s="863"/>
      <c r="AF127" s="864" t="s">
        <v>179</v>
      </c>
      <c r="AG127" s="862"/>
      <c r="AH127" s="862"/>
      <c r="AI127" s="862"/>
      <c r="AJ127" s="863"/>
      <c r="AK127" s="864" t="s">
        <v>179</v>
      </c>
      <c r="AL127" s="862"/>
      <c r="AM127" s="862"/>
      <c r="AN127" s="862"/>
      <c r="AO127" s="863"/>
      <c r="AP127" s="909" t="s">
        <v>179</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179</v>
      </c>
      <c r="DH127" s="899"/>
      <c r="DI127" s="899"/>
      <c r="DJ127" s="899"/>
      <c r="DK127" s="899"/>
      <c r="DL127" s="899" t="s">
        <v>179</v>
      </c>
      <c r="DM127" s="899"/>
      <c r="DN127" s="899"/>
      <c r="DO127" s="899"/>
      <c r="DP127" s="899"/>
      <c r="DQ127" s="899" t="s">
        <v>179</v>
      </c>
      <c r="DR127" s="899"/>
      <c r="DS127" s="899"/>
      <c r="DT127" s="899"/>
      <c r="DU127" s="899"/>
      <c r="DV127" s="876" t="s">
        <v>179</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t="s">
        <v>179</v>
      </c>
      <c r="AB128" s="883"/>
      <c r="AC128" s="883"/>
      <c r="AD128" s="883"/>
      <c r="AE128" s="884"/>
      <c r="AF128" s="885">
        <v>13017</v>
      </c>
      <c r="AG128" s="883"/>
      <c r="AH128" s="883"/>
      <c r="AI128" s="883"/>
      <c r="AJ128" s="884"/>
      <c r="AK128" s="885">
        <v>8322</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179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179</v>
      </c>
      <c r="DH128" s="873"/>
      <c r="DI128" s="873"/>
      <c r="DJ128" s="873"/>
      <c r="DK128" s="873"/>
      <c r="DL128" s="873" t="s">
        <v>179</v>
      </c>
      <c r="DM128" s="873"/>
      <c r="DN128" s="873"/>
      <c r="DO128" s="873"/>
      <c r="DP128" s="873"/>
      <c r="DQ128" s="873" t="s">
        <v>179</v>
      </c>
      <c r="DR128" s="873"/>
      <c r="DS128" s="873"/>
      <c r="DT128" s="873"/>
      <c r="DU128" s="873"/>
      <c r="DV128" s="874" t="s">
        <v>179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3144409</v>
      </c>
      <c r="AB129" s="862"/>
      <c r="AC129" s="862"/>
      <c r="AD129" s="862"/>
      <c r="AE129" s="863"/>
      <c r="AF129" s="864">
        <v>3100489</v>
      </c>
      <c r="AG129" s="862"/>
      <c r="AH129" s="862"/>
      <c r="AI129" s="862"/>
      <c r="AJ129" s="863"/>
      <c r="AK129" s="864">
        <v>3099158</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179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305206</v>
      </c>
      <c r="AB130" s="862"/>
      <c r="AC130" s="862"/>
      <c r="AD130" s="862"/>
      <c r="AE130" s="863"/>
      <c r="AF130" s="864">
        <v>317058</v>
      </c>
      <c r="AG130" s="862"/>
      <c r="AH130" s="862"/>
      <c r="AI130" s="862"/>
      <c r="AJ130" s="863"/>
      <c r="AK130" s="864">
        <v>322998</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3.6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2839203</v>
      </c>
      <c r="AB131" s="845"/>
      <c r="AC131" s="845"/>
      <c r="AD131" s="845"/>
      <c r="AE131" s="846"/>
      <c r="AF131" s="847">
        <v>2783431</v>
      </c>
      <c r="AG131" s="845"/>
      <c r="AH131" s="845"/>
      <c r="AI131" s="845"/>
      <c r="AJ131" s="846"/>
      <c r="AK131" s="847">
        <v>2776160</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t="s">
        <v>179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4.1321807560000003</v>
      </c>
      <c r="AB132" s="825"/>
      <c r="AC132" s="825"/>
      <c r="AD132" s="825"/>
      <c r="AE132" s="826"/>
      <c r="AF132" s="827">
        <v>3.4544057320000001</v>
      </c>
      <c r="AG132" s="825"/>
      <c r="AH132" s="825"/>
      <c r="AI132" s="825"/>
      <c r="AJ132" s="826"/>
      <c r="AK132" s="827">
        <v>3.5073987089999998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3.4</v>
      </c>
      <c r="AB133" s="804"/>
      <c r="AC133" s="804"/>
      <c r="AD133" s="804"/>
      <c r="AE133" s="805"/>
      <c r="AF133" s="803">
        <v>3.8</v>
      </c>
      <c r="AG133" s="804"/>
      <c r="AH133" s="804"/>
      <c r="AI133" s="804"/>
      <c r="AJ133" s="805"/>
      <c r="AK133" s="803">
        <v>3.6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aViEN3eGTF+cW1bjASfJ9CfkFO0ZixMABhQSO3ix0EADWXs2N+Y8iLAhmkR/qiMo9SldoAkhnI0Q5HAAweEcw==" saltValue="GZJwdBjZ8axAjjeZroH9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25" zoomScaleNormal="85" zoomScaleSheetLayoutView="100" workbookViewId="0">
      <selection activeCell="CQ52" sqref="CQ5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SsBvdSuFtEMzLKO5HDsqM+8v4MSQKhD/pZXVOOjALrPK/M0SAnUHBkkiq/x3+EcKA5FBZBAs8rp3DqG+Nkniw==" saltValue="PtZISo2u13PU27EFWNyPy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 zoomScaleNormal="100" zoomScaleSheetLayoutView="55" workbookViewId="0">
      <selection activeCell="BV3" sqref="BV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BPHkQAW7xcsqEM5b4Fg9hf9rk6HTprIVf283ZKY1j+hjwdVqwLh+5YT2XTUfcsS/jN38OV8u9M0oAL1xLd2zw==" saltValue="j/T7la8OszexYdlX+KLN1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993768</v>
      </c>
      <c r="AP9" s="313">
        <v>91549</v>
      </c>
      <c r="AQ9" s="314">
        <v>92300</v>
      </c>
      <c r="AR9" s="315">
        <v>-0.8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127229</v>
      </c>
      <c r="AP10" s="316">
        <v>11721</v>
      </c>
      <c r="AQ10" s="317">
        <v>10627</v>
      </c>
      <c r="AR10" s="318">
        <v>10.3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138994</v>
      </c>
      <c r="AP11" s="316">
        <v>12805</v>
      </c>
      <c r="AQ11" s="317">
        <v>14044</v>
      </c>
      <c r="AR11" s="318">
        <v>-8.8000000000000007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t="s">
        <v>512</v>
      </c>
      <c r="AP12" s="316" t="s">
        <v>512</v>
      </c>
      <c r="AQ12" s="317">
        <v>859</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512</v>
      </c>
      <c r="AP13" s="316" t="s">
        <v>512</v>
      </c>
      <c r="AQ13" s="317">
        <v>30</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23678</v>
      </c>
      <c r="AP14" s="316">
        <v>2181</v>
      </c>
      <c r="AQ14" s="317">
        <v>4161</v>
      </c>
      <c r="AR14" s="318">
        <v>-47.6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53127</v>
      </c>
      <c r="AP15" s="316">
        <v>4894</v>
      </c>
      <c r="AQ15" s="317">
        <v>2030</v>
      </c>
      <c r="AR15" s="318">
        <v>141.1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-88252</v>
      </c>
      <c r="AP16" s="316">
        <v>-8130</v>
      </c>
      <c r="AQ16" s="317">
        <v>-8642</v>
      </c>
      <c r="AR16" s="318">
        <v>-5.9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1248544</v>
      </c>
      <c r="AP17" s="316">
        <v>115020</v>
      </c>
      <c r="AQ17" s="317">
        <v>115409</v>
      </c>
      <c r="AR17" s="318">
        <v>-0.3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11.7</v>
      </c>
      <c r="AP21" s="329">
        <v>10.59</v>
      </c>
      <c r="AQ21" s="330">
        <v>1.1100000000000001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97.1</v>
      </c>
      <c r="AP22" s="334">
        <v>96.7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363979</v>
      </c>
      <c r="AP32" s="343">
        <v>33531</v>
      </c>
      <c r="AQ32" s="344">
        <v>54047</v>
      </c>
      <c r="AR32" s="345">
        <v>-38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512</v>
      </c>
      <c r="AP34" s="343" t="s">
        <v>512</v>
      </c>
      <c r="AQ34" s="344" t="s">
        <v>512</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47550</v>
      </c>
      <c r="AP35" s="343">
        <v>4380</v>
      </c>
      <c r="AQ35" s="344">
        <v>14654</v>
      </c>
      <c r="AR35" s="345">
        <v>-70.099999999999994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17162</v>
      </c>
      <c r="AP36" s="343">
        <v>1581</v>
      </c>
      <c r="AQ36" s="344">
        <v>3772</v>
      </c>
      <c r="AR36" s="345">
        <v>-58.1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t="s">
        <v>512</v>
      </c>
      <c r="AP37" s="343" t="s">
        <v>512</v>
      </c>
      <c r="AQ37" s="344">
        <v>740</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t="s">
        <v>512</v>
      </c>
      <c r="AP38" s="346" t="s">
        <v>512</v>
      </c>
      <c r="AQ38" s="347">
        <v>12</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-8322</v>
      </c>
      <c r="AP39" s="343">
        <v>-767</v>
      </c>
      <c r="AQ39" s="344">
        <v>-2627</v>
      </c>
      <c r="AR39" s="345">
        <v>-70.8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-322998</v>
      </c>
      <c r="AP40" s="343">
        <v>-29756</v>
      </c>
      <c r="AQ40" s="344">
        <v>-48398</v>
      </c>
      <c r="AR40" s="345">
        <v>-38.5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306</v>
      </c>
      <c r="AL41" s="1225"/>
      <c r="AM41" s="1225"/>
      <c r="AN41" s="1226"/>
      <c r="AO41" s="343">
        <v>97371</v>
      </c>
      <c r="AP41" s="343">
        <v>8970</v>
      </c>
      <c r="AQ41" s="344">
        <v>22201</v>
      </c>
      <c r="AR41" s="345">
        <v>-59.6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363163</v>
      </c>
      <c r="AN51" s="365">
        <v>31243</v>
      </c>
      <c r="AO51" s="366">
        <v>21</v>
      </c>
      <c r="AP51" s="367">
        <v>75972</v>
      </c>
      <c r="AQ51" s="368">
        <v>-17.3</v>
      </c>
      <c r="AR51" s="369">
        <v>38.299999999999997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226857</v>
      </c>
      <c r="AN52" s="373">
        <v>19516</v>
      </c>
      <c r="AO52" s="374">
        <v>-15.4</v>
      </c>
      <c r="AP52" s="375">
        <v>40712</v>
      </c>
      <c r="AQ52" s="376">
        <v>-25.2</v>
      </c>
      <c r="AR52" s="377">
        <v>9.8000000000000007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549721</v>
      </c>
      <c r="AN53" s="365">
        <v>48192</v>
      </c>
      <c r="AO53" s="366">
        <v>54.2</v>
      </c>
      <c r="AP53" s="367">
        <v>79466</v>
      </c>
      <c r="AQ53" s="368">
        <v>4.5999999999999996</v>
      </c>
      <c r="AR53" s="369">
        <v>49.6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269647</v>
      </c>
      <c r="AN54" s="373">
        <v>23639</v>
      </c>
      <c r="AO54" s="374">
        <v>21.1</v>
      </c>
      <c r="AP54" s="375">
        <v>44645</v>
      </c>
      <c r="AQ54" s="376">
        <v>9.6999999999999993</v>
      </c>
      <c r="AR54" s="377">
        <v>11.4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1030056</v>
      </c>
      <c r="AN55" s="365">
        <v>91895</v>
      </c>
      <c r="AO55" s="366">
        <v>90.7</v>
      </c>
      <c r="AP55" s="367">
        <v>90072</v>
      </c>
      <c r="AQ55" s="368">
        <v>13.3</v>
      </c>
      <c r="AR55" s="369">
        <v>77.400000000000006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347870</v>
      </c>
      <c r="AN56" s="373">
        <v>31035</v>
      </c>
      <c r="AO56" s="374">
        <v>31.3</v>
      </c>
      <c r="AP56" s="375">
        <v>46083</v>
      </c>
      <c r="AQ56" s="376">
        <v>3.2</v>
      </c>
      <c r="AR56" s="377">
        <v>28.1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496115</v>
      </c>
      <c r="AN57" s="365">
        <v>44905</v>
      </c>
      <c r="AO57" s="366">
        <v>-51.1</v>
      </c>
      <c r="AP57" s="367">
        <v>88328</v>
      </c>
      <c r="AQ57" s="368">
        <v>-1.9</v>
      </c>
      <c r="AR57" s="369">
        <v>-49.2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336844</v>
      </c>
      <c r="AN58" s="373">
        <v>30489</v>
      </c>
      <c r="AO58" s="374">
        <v>-1.8</v>
      </c>
      <c r="AP58" s="375">
        <v>49013</v>
      </c>
      <c r="AQ58" s="376">
        <v>6.4</v>
      </c>
      <c r="AR58" s="377">
        <v>-8.1999999999999993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932103</v>
      </c>
      <c r="AN59" s="365">
        <v>85869</v>
      </c>
      <c r="AO59" s="366">
        <v>91.2</v>
      </c>
      <c r="AP59" s="367">
        <v>103390</v>
      </c>
      <c r="AQ59" s="368">
        <v>17.100000000000001</v>
      </c>
      <c r="AR59" s="369">
        <v>74.099999999999994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430681</v>
      </c>
      <c r="AN60" s="373">
        <v>39676</v>
      </c>
      <c r="AO60" s="374">
        <v>30.1</v>
      </c>
      <c r="AP60" s="375">
        <v>51269</v>
      </c>
      <c r="AQ60" s="376">
        <v>4.5999999999999996</v>
      </c>
      <c r="AR60" s="377">
        <v>25.5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674232</v>
      </c>
      <c r="AN61" s="380">
        <v>60421</v>
      </c>
      <c r="AO61" s="381">
        <v>41.2</v>
      </c>
      <c r="AP61" s="382">
        <v>87446</v>
      </c>
      <c r="AQ61" s="383">
        <v>3.2</v>
      </c>
      <c r="AR61" s="369">
        <v>38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322380</v>
      </c>
      <c r="AN62" s="373">
        <v>28871</v>
      </c>
      <c r="AO62" s="374">
        <v>13.1</v>
      </c>
      <c r="AP62" s="375">
        <v>46344</v>
      </c>
      <c r="AQ62" s="376">
        <v>-0.3</v>
      </c>
      <c r="AR62" s="377">
        <v>13.4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hPXDa72EaPmIxuJLg/f6paeJFprzjbXzfm//cotzu74cldh04eZPLUk1hFhB2Kp8GdKAbY3AU3LFkYclmfjvQ==" saltValue="gkJR0KIu92DdTaWYHN0B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0" zoomScaleNormal="70" zoomScaleSheetLayoutView="55" workbookViewId="0">
      <selection activeCell="AE73" sqref="AE7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BwRelaTrUvDdDvs1wcM0wgKBv+A10OZF5OvSaY0U05m9s7kdfzq8dHW+F4mES7ko45Z1PzAWp57juhklYXpovw==" saltValue="ktOMF05gpC+2CTT7NlFh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G100" sqref="AG10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eNNTj2fgdl2NWcKkAFRPXVF3rAO9xwog7xX/vtb2XvymKD3dCqNbk6EyFAYAzbpKd/s8x3LeoBvFsH5FhOJRvQ==" saltValue="YmREKzuRnuNykIvtC0nh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37.090000000000003</v>
      </c>
      <c r="G47" s="12">
        <v>37.880000000000003</v>
      </c>
      <c r="H47" s="12">
        <v>38.21</v>
      </c>
      <c r="I47" s="12">
        <v>37.96</v>
      </c>
      <c r="J47" s="13">
        <v>37.450000000000003</v>
      </c>
    </row>
    <row r="48" spans="2:10" ht="57.75" customHeight="1" x14ac:dyDescent="0.15">
      <c r="B48" s="14"/>
      <c r="C48" s="1238" t="s">
        <v>4</v>
      </c>
      <c r="D48" s="1238"/>
      <c r="E48" s="1239"/>
      <c r="F48" s="15">
        <v>12.52</v>
      </c>
      <c r="G48" s="16">
        <v>12.27</v>
      </c>
      <c r="H48" s="16">
        <v>9.7799999999999994</v>
      </c>
      <c r="I48" s="16">
        <v>10.4</v>
      </c>
      <c r="J48" s="17">
        <v>11.49</v>
      </c>
    </row>
    <row r="49" spans="2:10" ht="57.75" customHeight="1" thickBot="1" x14ac:dyDescent="0.2">
      <c r="B49" s="18"/>
      <c r="C49" s="1240" t="s">
        <v>5</v>
      </c>
      <c r="D49" s="1240"/>
      <c r="E49" s="1241"/>
      <c r="F49" s="19">
        <v>1.1299999999999999</v>
      </c>
      <c r="G49" s="20" t="s">
        <v>559</v>
      </c>
      <c r="H49" s="20" t="s">
        <v>560</v>
      </c>
      <c r="I49" s="20">
        <v>5.74</v>
      </c>
      <c r="J49" s="21">
        <v>6.27</v>
      </c>
    </row>
    <row r="50" spans="2:10" ht="13.5" customHeight="1" x14ac:dyDescent="0.15"/>
  </sheetData>
  <sheetProtection algorithmName="SHA-512" hashValue="H7Pkcmb+g+GjKzfbDdqg3c5tURRSfSPKKQQc2SRmL6TAWPssRo5PsRjyYkTEilGUDdEczjYpJEX0b2OBWsYRww==" saltValue="D4dd9Y8bwr6qn8WqIEY3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2021-10-15T06:22:43Z</cp:lastPrinted>
  <dcterms:created xsi:type="dcterms:W3CDTF">2021-02-05T04:33:58Z</dcterms:created>
  <dcterms:modified xsi:type="dcterms:W3CDTF">2021-10-15T06:22:45Z</dcterms:modified>
  <cp:category/>
</cp:coreProperties>
</file>